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mc:AlternateContent xmlns:mc="http://schemas.openxmlformats.org/markup-compatibility/2006">
    <mc:Choice Requires="x15">
      <x15ac:absPath xmlns:x15ac="http://schemas.microsoft.com/office/spreadsheetml/2010/11/ac" url="D:\2 PDI\DATA LENGKAP PENELITIAN &amp; PENGABDIAN\PER TAHUN DIPA &amp; DRPM\2015 PP &amp; PM\"/>
    </mc:Choice>
  </mc:AlternateContent>
  <bookViews>
    <workbookView xWindow="0" yWindow="0" windowWidth="20490" windowHeight="7755"/>
  </bookViews>
  <sheets>
    <sheet name="FKIP" sheetId="7" r:id="rId1"/>
    <sheet name="FISPOL" sheetId="5" r:id="rId2"/>
    <sheet name="FEKON" sheetId="2" r:id="rId3"/>
    <sheet name="FMIPA" sheetId="10" r:id="rId4"/>
    <sheet name="TEKNIK" sheetId="1" r:id="rId5"/>
    <sheet name="FAPERTA" sheetId="6" r:id="rId6"/>
    <sheet name="FAPERIKA" sheetId="9" r:id="rId7"/>
    <sheet name="KEDOKTERAN" sheetId="8" r:id="rId8"/>
    <sheet name="HUKUM" sheetId="4" r:id="rId9"/>
    <sheet name="KEPERAWATAN" sheetId="3" r:id="rId10"/>
    <sheet name="PUSTAKAWAN" sheetId="11" r:id="rId11"/>
    <sheet name="rekap" sheetId="12" r:id="rId12"/>
    <sheet name="STATISTIK" sheetId="14" r:id="rId13"/>
    <sheet name="Sheet1" sheetId="13" r:id="rId14"/>
  </sheets>
  <externalReferences>
    <externalReference r:id="rId15"/>
    <externalReference r:id="rId16"/>
  </externalReferences>
  <definedNames>
    <definedName name="_xlnm.Print_Area" localSheetId="6">FAPERIKA!$A$1:$I$66</definedName>
    <definedName name="_xlnm.Print_Area" localSheetId="5">FAPERTA!$A$1:$I$39</definedName>
    <definedName name="_xlnm.Print_Area" localSheetId="2">FEKON!$A$1:$I$52</definedName>
    <definedName name="_xlnm.Print_Area" localSheetId="1">FISPOL!$A$1:$I$35</definedName>
    <definedName name="_xlnm.Print_Area" localSheetId="0">FKIP!$A$1:$I$35</definedName>
    <definedName name="_xlnm.Print_Area" localSheetId="3">FMIPA!$A$1:$I$67</definedName>
    <definedName name="_xlnm.Print_Area" localSheetId="8">HUKUM!$A$1:$I$21</definedName>
    <definedName name="_xlnm.Print_Area" localSheetId="7">KEDOKTERAN!$A$1:$I$43</definedName>
    <definedName name="_xlnm.Print_Area" localSheetId="9">KEPERAWATAN!$A$1:$I$31</definedName>
    <definedName name="_xlnm.Print_Area" localSheetId="10">PUSTAKAWAN!$A$1:$I$16</definedName>
    <definedName name="_xlnm.Print_Area" localSheetId="11">rekap!$A$1:$F$19</definedName>
    <definedName name="_xlnm.Print_Area" localSheetId="12">STATISTIK!$A$1:$F$19</definedName>
    <definedName name="_xlnm.Print_Area" localSheetId="4">TEKNIK!$A$1:$I$77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4" l="1"/>
  <c r="C30" i="14" l="1"/>
  <c r="C23" i="14"/>
  <c r="F18" i="14"/>
  <c r="B18" i="14"/>
  <c r="F17" i="14"/>
  <c r="F16" i="14"/>
  <c r="B16" i="14"/>
  <c r="F15" i="14"/>
  <c r="B15" i="14"/>
  <c r="F14" i="14"/>
  <c r="B14" i="14"/>
  <c r="D13" i="14"/>
  <c r="F13" i="14" s="1"/>
  <c r="C13" i="14"/>
  <c r="B13" i="14"/>
  <c r="D12" i="14"/>
  <c r="F12" i="14" s="1"/>
  <c r="C12" i="14"/>
  <c r="B12" i="14"/>
  <c r="D11" i="14"/>
  <c r="F11" i="14" s="1"/>
  <c r="C11" i="14"/>
  <c r="C19" i="14" s="1"/>
  <c r="B11" i="14"/>
  <c r="F10" i="14"/>
  <c r="C10" i="14"/>
  <c r="F9" i="14"/>
  <c r="B9" i="14"/>
  <c r="D8" i="14"/>
  <c r="F8" i="14" s="1"/>
  <c r="C8" i="14"/>
  <c r="B8" i="14"/>
  <c r="D7" i="14"/>
  <c r="D19" i="14" s="1"/>
  <c r="C7" i="14"/>
  <c r="B7" i="14"/>
  <c r="F7" i="14" l="1"/>
  <c r="F19" i="14" s="1"/>
  <c r="C22" i="14" s="1"/>
  <c r="C24" i="14" s="1"/>
  <c r="C26" i="14" s="1"/>
  <c r="D13" i="12"/>
  <c r="F13" i="12" s="1"/>
  <c r="C13" i="12"/>
  <c r="D12" i="12"/>
  <c r="F12" i="12" s="1"/>
  <c r="C12" i="12"/>
  <c r="F10" i="12"/>
  <c r="C10" i="12"/>
  <c r="D8" i="12"/>
  <c r="F8" i="12" s="1"/>
  <c r="D7" i="12"/>
  <c r="F7" i="12" s="1"/>
  <c r="C8" i="12"/>
  <c r="C7" i="12"/>
  <c r="D11" i="12"/>
  <c r="F11" i="12" s="1"/>
  <c r="C11" i="12"/>
  <c r="C44" i="12"/>
  <c r="C37" i="12"/>
  <c r="F18" i="12"/>
  <c r="B18" i="12"/>
  <c r="F17" i="12"/>
  <c r="F16" i="12"/>
  <c r="F15" i="12"/>
  <c r="B15" i="12"/>
  <c r="F14" i="12"/>
  <c r="B14" i="12"/>
  <c r="B11" i="12"/>
  <c r="F9" i="12"/>
  <c r="D19" i="12" l="1"/>
  <c r="C19" i="12"/>
  <c r="F19" i="12"/>
  <c r="C36" i="12" s="1"/>
  <c r="C38" i="12" s="1"/>
  <c r="C40" i="12" s="1"/>
  <c r="O21" i="3" l="1"/>
</calcChain>
</file>

<file path=xl/comments1.xml><?xml version="1.0" encoding="utf-8"?>
<comments xmlns="http://schemas.openxmlformats.org/spreadsheetml/2006/main">
  <authors>
    <author>Lenovo</author>
  </authors>
  <commentList>
    <comment ref="B5" authorId="0" shapeId="0">
      <text>
        <r>
          <rPr>
            <b/>
            <sz val="9"/>
            <color indexed="81"/>
            <rFont val="Tahoma"/>
            <family val="2"/>
          </rPr>
          <t>Lenovo:</t>
        </r>
        <r>
          <rPr>
            <sz val="9"/>
            <color indexed="81"/>
            <rFont val="Tahoma"/>
            <family val="2"/>
          </rPr>
          <t xml:space="preserve">
NAMA KETUA LPPM SALAH</t>
        </r>
      </text>
    </comment>
  </commentList>
</comments>
</file>

<file path=xl/comments2.xml><?xml version="1.0" encoding="utf-8"?>
<comments xmlns="http://schemas.openxmlformats.org/spreadsheetml/2006/main">
  <authors>
    <author>ismail - [2010]</author>
  </authors>
  <commentList>
    <comment ref="E12" authorId="0" shapeId="0">
      <text>
        <r>
          <rPr>
            <b/>
            <sz val="9"/>
            <color indexed="81"/>
            <rFont val="Tahoma"/>
            <family val="2"/>
          </rPr>
          <t>ismail - [2010]:</t>
        </r>
        <r>
          <rPr>
            <sz val="9"/>
            <color indexed="81"/>
            <rFont val="Tahoma"/>
            <family val="2"/>
          </rPr>
          <t xml:space="preserve">
DIGANTI JUDUL ADHY PRAYITNO</t>
        </r>
      </text>
    </comment>
  </commentList>
</comments>
</file>

<file path=xl/comments3.xml><?xml version="1.0" encoding="utf-8"?>
<comments xmlns="http://schemas.openxmlformats.org/spreadsheetml/2006/main">
  <authors>
    <author>ismail - [2010]</author>
    <author>win8</author>
  </authors>
  <commentList>
    <comment ref="B5" authorId="0" shapeId="0">
      <text>
        <r>
          <rPr>
            <b/>
            <sz val="9"/>
            <color indexed="81"/>
            <rFont val="Tahoma"/>
            <family val="2"/>
          </rPr>
          <t>Cek Proposal Lagi</t>
        </r>
      </text>
    </comment>
    <comment ref="B7" authorId="0" shapeId="0">
      <text>
        <r>
          <rPr>
            <b/>
            <sz val="9"/>
            <color indexed="81"/>
            <rFont val="Tahoma"/>
            <family val="2"/>
          </rPr>
          <t>Cek Proposal</t>
        </r>
      </text>
    </comment>
    <comment ref="E42" authorId="1" shapeId="0">
      <text>
        <r>
          <rPr>
            <b/>
            <sz val="9"/>
            <color indexed="81"/>
            <rFont val="Tahoma"/>
            <charset val="1"/>
          </rPr>
          <t>win8:</t>
        </r>
        <r>
          <rPr>
            <sz val="9"/>
            <color indexed="81"/>
            <rFont val="Tahoma"/>
            <charset val="1"/>
          </rPr>
          <t xml:space="preserve">
Pegawai Faperika/</t>
        </r>
      </text>
    </comment>
  </commentList>
</comments>
</file>

<file path=xl/sharedStrings.xml><?xml version="1.0" encoding="utf-8"?>
<sst xmlns="http://schemas.openxmlformats.org/spreadsheetml/2006/main" count="1113" uniqueCount="980">
  <si>
    <t>FAKULTAS TEKNIK (REVISI)</t>
  </si>
  <si>
    <t>No</t>
  </si>
  <si>
    <t>Ketua Lab</t>
  </si>
  <si>
    <t>Ketua Kegiatan</t>
  </si>
  <si>
    <t>Nama Lab</t>
  </si>
  <si>
    <t xml:space="preserve">Judul Payung </t>
  </si>
  <si>
    <t>Judul Kegiatan</t>
  </si>
  <si>
    <t>Linna Oktaviana Sari, ST.,MT</t>
  </si>
  <si>
    <t>Laboratorium Komputer dan Jaringan</t>
  </si>
  <si>
    <t>Perancangan Multiple Layer Security Pada Jaringan                       TCP/IP</t>
  </si>
  <si>
    <t>Perancangan  Internetwork layer security pada           jaringan TCP/IP dengan Access  Control List</t>
  </si>
  <si>
    <t>Irsan Taufik Ali, ST.,MT</t>
  </si>
  <si>
    <t>Perancangan Network Access Layer Security pada          jaringan TCP/IP dengan  Segmentasi Virtual LAN</t>
  </si>
  <si>
    <t>Drs. Irdoni</t>
  </si>
  <si>
    <t>Dra. Nirwana, MT</t>
  </si>
  <si>
    <t>Bahan alam dan mineral</t>
  </si>
  <si>
    <t>sintesis pelumas dari minyak nabati dan hewani</t>
  </si>
  <si>
    <t>pengaruh suhu dan kecepatan pengadukan terhadap bio sintetis pelumas dari minyak limbah ikan patin</t>
  </si>
  <si>
    <t>pengaruh rasio molar dan waktu reaksi terhadap reaksi bio pelumas  dari minyak limbah ikan patin</t>
  </si>
  <si>
    <t>Firdaus, ST.MT</t>
  </si>
  <si>
    <t xml:space="preserve">Firdaus, ST, MT </t>
  </si>
  <si>
    <t>Konversi Energi Listrik</t>
  </si>
  <si>
    <t>Rancang Bangun Suplai Daya Listrik Emeregency Alternatif Charger-Inverter Berbasis Mikrokontroler Atmega 8535 Konversi Energi Listrik</t>
  </si>
  <si>
    <t>Rancang Bangun Rangkaian Battery Charger Controller Sebagai Alternatif Suplai Daya Listrik Emeregency Berbasis Mikrokontroler Atmega 8535</t>
  </si>
  <si>
    <t xml:space="preserve">Feranita, ST, MT </t>
  </si>
  <si>
    <t>Rancang Bangun Rangkaian Inverter DC ke AC Sinusoida Berbasis Mikrokontroler Atmega 8535 Sebagai Alternatif Suplai Daya Listrik Emeregency</t>
  </si>
  <si>
    <t xml:space="preserve">Dr. Adhy Prayitno, M.Sc </t>
  </si>
  <si>
    <t>Dodi Sofyan Arief, ST, MT</t>
  </si>
  <si>
    <t>Pengukuran</t>
  </si>
  <si>
    <t> Peningkatan Kapasitas Laboratorium Pengukuran Terhadap Pengayaan Materi Pembelajaran Dilingkungan Jurusan Teknik Mesin Universitas Riau</t>
  </si>
  <si>
    <t>Perancangan dan pembuatan alat ukur uji kebulatan (Roundness Tester)</t>
  </si>
  <si>
    <t>Efi Afrizal, ST, MT</t>
  </si>
  <si>
    <t>Jecky Asmura, ST.MT</t>
  </si>
  <si>
    <t>Dr. David Andrio, Msi</t>
  </si>
  <si>
    <t>Pengendalian Dan Pencegahan Pencemaran Lingkungan</t>
  </si>
  <si>
    <t>Pengaruh Ozonasi terhadap hidrolisis limbah cair  tahu</t>
  </si>
  <si>
    <t>Shinta Elystia, ST, M.Si</t>
  </si>
  <si>
    <t>Pengaruh pH terhadap pembentukan asam lemak volatil limbah tahu</t>
  </si>
  <si>
    <t>Musthafa Akbar, S.T, M.T</t>
  </si>
  <si>
    <t>1. Musthafa Akbar, S.T, M.T</t>
  </si>
  <si>
    <t>KONSTRUKSI MESIN</t>
  </si>
  <si>
    <t xml:space="preserve">PENGEMBANGAN DESAIN DAN METODE BALANCING MENGGUNAKAN SINYAL GETARAN DAN SINYAL SUARA </t>
  </si>
  <si>
    <t>Perancangan dan Pembuatan Konstruksi Mesin Balancing</t>
  </si>
  <si>
    <t>3. Feblil Huda, S.T, M.T, Ph.D</t>
  </si>
  <si>
    <t>Proses Balancing Rotordinamik Menggunakan Sinyal Suara</t>
  </si>
  <si>
    <t>Nazaruddin, ST, MT.</t>
  </si>
  <si>
    <t>Nazaruddin, ST., MT.</t>
  </si>
  <si>
    <t>Hidrolik dan penumanik</t>
  </si>
  <si>
    <t xml:space="preserve">Pengembangan Penguasaan Teknologi Alat-Alat Berat (Heavy Equipment) dan Sistem-Sistem Kontrol Berbasis Sistem Hidrolik dan Pneumatik </t>
  </si>
  <si>
    <t>Pengembangan Arah Gerak Model Excavator dengan Perancangan dan Pembuatan Komponen Swing Drive System</t>
  </si>
  <si>
    <t>Ir. Heri siswanto, MT</t>
  </si>
  <si>
    <t>Pengembangan arah gerak model exavator dengan perancangan pembuatan komponen under cariage</t>
  </si>
  <si>
    <t>Yohanes, ST., MT</t>
  </si>
  <si>
    <t>Pengembangan Arah Gerak Model Excavator dengan Perancangan dan Pembuatan Komponen Wired Control System</t>
  </si>
  <si>
    <t>ANDY HENDRI, ST, MT</t>
  </si>
  <si>
    <t>Ir. SISWANTO, MT</t>
  </si>
  <si>
    <t>Hidroteknik</t>
  </si>
  <si>
    <t>ANALISIS HIDROLOGI DAN HIDRAULIKA PADA APLIKASI BANGUNAN AIR YANG TEPAT GUNA</t>
  </si>
  <si>
    <t>Pemilihan Metode Intensitas Hujan Pada Stasiun Hujan Pasar kampar Kabupaten Kampar</t>
  </si>
  <si>
    <t>Ir. Drs. TRIMAIJON, MT</t>
  </si>
  <si>
    <t>Pengaruh Posisi Tabung Pada Kincir Terhadap Debit Yang Mampu Diangkat Kincir</t>
  </si>
  <si>
    <t>RINALDI, ST., MT</t>
  </si>
  <si>
    <t>Pengaruh Sudu-Sudu Pada Model Fisik Kincir Air UnderShot Untuk Irigasi Pertanian</t>
  </si>
  <si>
    <t>Iwan Kurniawan, ST.,MT</t>
  </si>
  <si>
    <t>Perawatan dan Perbaikar</t>
  </si>
  <si>
    <t>Energi baru dan terbarukan (Renewable Energt)</t>
  </si>
  <si>
    <t>Potensi Daya Angin di Gedung C Fakultas Teknik Universitas</t>
  </si>
  <si>
    <t>Riau dengan Analisa CFD</t>
  </si>
  <si>
    <t>Yohanes, ST.,MT</t>
  </si>
  <si>
    <t>Rancang Bangun Model Pembangkit Energi Gelombang Laut</t>
  </si>
  <si>
    <t>Rahmat Iman Mainil, ST.,MT</t>
  </si>
  <si>
    <t>Penggunaan Modul ThBrmoelectric sehagai Elemen Pendingin</t>
  </si>
  <si>
    <t>Kotak Minuman</t>
  </si>
  <si>
    <t>Budhi Anto, ST, MT</t>
  </si>
  <si>
    <t>Suwitno, ST, MT</t>
  </si>
  <si>
    <t>Elektronika Industri</t>
  </si>
  <si>
    <t xml:space="preserve">Saklar Pemindah Berpenggerak Motor Stepper Variable Reluctance   </t>
  </si>
  <si>
    <t>Rancang Bangun Cam Operated Switch Untuk Saklar Pemindah</t>
  </si>
  <si>
    <t>Rancang Bangun Motor Stepper Variable Reluctance Sebagai Elemen Aktuator Dari Saklar Pemindah</t>
  </si>
  <si>
    <t>Mudjiatko, ST. MT</t>
  </si>
  <si>
    <t>Ilmu ukuran tanah</t>
  </si>
  <si>
    <t>Kajian Pengelolaan dan Pemanfaatan Sumber Daya Air dengan bantuan Teknologi Pengindaraan Jauh</t>
  </si>
  <si>
    <t>Kajian Antisipasi Kekurangan Air Pada Daerah Irigasi Sei Paku Kecamatan Kampar Kiri Kabupaten Kampar</t>
  </si>
  <si>
    <t>Drs. Mardani Sebayang, ST.  MT</t>
  </si>
  <si>
    <t>Kajian Optimalisasi Bendung Sei Paku Pada Kondisi Kering Meteorologi Untuk pertanian di Kecamatan kampar Kiri Kabupaten Kampar</t>
  </si>
  <si>
    <t>. Ahmad Zikri</t>
  </si>
  <si>
    <t>Kajian Kapasitas Tampungan Air Bendung Sei Paku untuk pertanian dan PDAM di Kecamatan Kapar Kiri Kabupaten Kampar</t>
  </si>
  <si>
    <t>Noveri Lysbetti Marpaung, ST, MSc</t>
  </si>
  <si>
    <t>Sistem Kendali</t>
  </si>
  <si>
    <t>Penjabaran Rangkaian Digital dan Pengontrolan Tampilan Peraganya</t>
  </si>
  <si>
    <t>Rancangan Pengontrolan Alat Peraga Tampilan Persamaan Boolean Ke Peta Karnaugh</t>
  </si>
  <si>
    <t>Ir Edy Erivanto, MT</t>
  </si>
  <si>
    <t>Penerapan Optocoupler Untuk Mengendalikan Tampilan Keluaran Rangkaian Digital</t>
  </si>
  <si>
    <t>Nurhalim, ST, MT</t>
  </si>
  <si>
    <t>1. Nurhalim, ST., MT</t>
  </si>
  <si>
    <t>Dasar Teknik Elektro</t>
  </si>
  <si>
    <t>Peningkatan Efiesiensi Energi Listrik Dan Pelayanan Komunikasi Yang Efektif Berbasiskan VoIP</t>
  </si>
  <si>
    <t>Strategi Demand Side Management (DSM) Beban Listrik Sektor Rumah Tangga di kota Pekanbaru</t>
  </si>
  <si>
    <t>Drs. Syafruddin</t>
  </si>
  <si>
    <t>Labratorium Kayu</t>
  </si>
  <si>
    <t>Elianora ST. M.Eng</t>
  </si>
  <si>
    <t>Drs. Sutopo</t>
  </si>
  <si>
    <t>Dedy Masnur, S.T., M.Eng</t>
  </si>
  <si>
    <t>Dodi Sofyan Arief, S.T., M.T</t>
  </si>
  <si>
    <t>Laboratorium CAD/CAM/CNC</t>
  </si>
  <si>
    <t>Studi Penambahan Additif pada Minyak Kelapa Sawit untuk Mendapatkan Sifat Pelumas (Lubricant) dan Pendingin (Coolant)</t>
  </si>
  <si>
    <t>Dedy Masnur, S.T., M.Eng.</t>
  </si>
  <si>
    <t>Penambahan Additif untuk Meningkatkan Coolant Properties Minyak Kelapa Sawit</t>
  </si>
  <si>
    <t>Warman Fatra, S.T., M.T</t>
  </si>
  <si>
    <t>Warman Fatra, S.T., M.T.</t>
  </si>
  <si>
    <t>Laboratorium Pengujian Bahan</t>
  </si>
  <si>
    <t>Studi Pengecoran Investment Casting dengan Pemanfaatan Bahan Baku Aluminium Kaleng Bekas</t>
  </si>
  <si>
    <t>Pengaruh Jenis Bahan Cetakan Lilin Dan Temperatur Tuang Lilin Terhadap Kualitas  Pola Lilin Pada Invesment Casting</t>
  </si>
  <si>
    <t>Putri Nawangsari, S.T., M.Eng.</t>
  </si>
  <si>
    <t>Studi Fluiditas Aluminium Kaleng Bekas pada Metode Investment Casting Menggunakan Lempung Alam Sebagai Bahan Cetakan</t>
  </si>
  <si>
    <t>Pengaruh Temperatur Tuang dan Ukuran Butir Lempung terhadap Kekasaran Permukaan Produk pada Investment Casting</t>
  </si>
  <si>
    <t>Alex Kurniawandy, ST., MT</t>
  </si>
  <si>
    <t>DRS. SUPRASMAN, MM</t>
  </si>
  <si>
    <t xml:space="preserve">Teknologi Bahan </t>
  </si>
  <si>
    <t>PENGUJIAN  KUAT TEKAN DAN UJI PUNDIT TERHADAP BETON  NORMAL DAN BETON BAKAR DENGAN MENGGUNAKAN SEMEN TAHAN API</t>
  </si>
  <si>
    <t>ALEX KURNIAWANDY,ST., MT</t>
  </si>
  <si>
    <t>Pengujian Kuat tekan Beton tahan bakar Dengan Menggunakan Semen Tahan Api</t>
  </si>
  <si>
    <t>IR. ERMIYATI, MT</t>
  </si>
  <si>
    <t>Hubungan Antara Hasil Uji Pundit Terhadap Kuat Tekan Beton  Dengan Menggunakan Agregat Bangkinang</t>
  </si>
  <si>
    <t>Dr Monita Olivia,ST .MSc</t>
  </si>
  <si>
    <t>Dr Reni Suryanita,ST, MT</t>
  </si>
  <si>
    <t>Struktur</t>
  </si>
  <si>
    <t>Evaluasi Perencanaan Seismik dan Efisiensi Sistem pada Struktur Bangunan, Plat dan Jembatan</t>
  </si>
  <si>
    <t>Estimasi Response Struktur Bangunan Bertingkat berdasarkan Spektra Gempa Indonesia di Daerah Mikrozonasi Pekanbaru dan sekitarnya</t>
  </si>
  <si>
    <t>Dr Zulfikar Djauhari,ST, MT</t>
  </si>
  <si>
    <t>Kajian Penerapan Perencanaan Seismik Berbasis Perpindahan pada Jembatan</t>
  </si>
  <si>
    <t>Iskandar Romey Sitompul,ST, M.Sc</t>
  </si>
  <si>
    <t>Perbandingan Efisiensi Sistem Struktur Plat Beton Konvensional dengan Sistem Struktur Metal Deck</t>
  </si>
  <si>
    <t>Prof. Dr. Adrianto Ahmad, MT</t>
  </si>
  <si>
    <t>Sri Rezeki Muria, ST, M.Sc</t>
  </si>
  <si>
    <t>Teknologo Bioproses</t>
  </si>
  <si>
    <t>Pengembanagn Bioenergi berbasis bahan baku Limbah Industri sebagai Bahan Bakar Alternatif</t>
  </si>
  <si>
    <t xml:space="preserve"> Pemanfaatan Limbah Kulit Nanas menjadi Bioetanol dengan Proses Fermentasi menggunakan Zymomonas Mubilis. </t>
  </si>
  <si>
    <t>Said Zul Amraini, ST. MT</t>
  </si>
  <si>
    <t>Produksi Bioetanol dari Reject Nanas dengan Bioreaktor unggun dian (Fixed Bed) secara Kontinu.</t>
  </si>
  <si>
    <t>Chairul, ST. MT</t>
  </si>
  <si>
    <t xml:space="preserve"> Pengaruh jenis pengaduk dan waktu Fermentasi Nira Nipah menjadi Bioetanal menggunakan Saccharomyces Cerevisiae. </t>
  </si>
  <si>
    <t>Ery Safrianti, ST, MT</t>
  </si>
  <si>
    <t>Dr. Yusnita Rahayu, Meng</t>
  </si>
  <si>
    <t>Telekomunikasi</t>
  </si>
  <si>
    <t>Perancangan alat monitoring menggunakan Wireless Sensor Network ( WSN )</t>
  </si>
  <si>
    <t>Sistem Monitoring Photoplethysmograph Berbasis Zigbee dan Labview.</t>
  </si>
  <si>
    <t>Monitoring tingkat polusi udara dan pembuatan sistem data base hasil pengukuran menggunakan Wireless sensor network (WSN)</t>
  </si>
  <si>
    <t>Dr. Indra Yasri, MT &amp; Anhar, ST, MT</t>
  </si>
  <si>
    <t>Perancang model directed diffusion berbasis cluster pada Wireless Sensor Network.</t>
  </si>
  <si>
    <t>Dr. Awaludin Martin, ST, MT</t>
  </si>
  <si>
    <t>Romy, ST, M.Eng</t>
  </si>
  <si>
    <t>Konversi Energi</t>
  </si>
  <si>
    <t>Pengembangan Teknologi Pendingin Adsorpsi yang hemat Energi dan Ramah Lingkungan</t>
  </si>
  <si>
    <t>Rancang Bangun Adsorber pada Pendingin Adsorpsi</t>
  </si>
  <si>
    <t>Zuchra Helwani, ST. MT, PhD</t>
  </si>
  <si>
    <t>Oleokimia</t>
  </si>
  <si>
    <t>Rekayasa proses pemanfaatan Gliserol produk samping biodiesel dan limbah produksi sawit sebagai sumber energi terbarukan dan bahan kimia</t>
  </si>
  <si>
    <t>Rekayasa proses produksi biodiesel dari sawit off-grade yang merupakan limbah produksi sawit melalui proses dua tahap menggunakan fly ash cangkang sawit sebagai katalis</t>
  </si>
  <si>
    <t>Dra. Khairat, M.Si</t>
  </si>
  <si>
    <t>Esterifikasi gliserol sebagai produk samping biodiesel dengan asam asetat menggunakan katalis zeolitalam teraktivasi</t>
  </si>
  <si>
    <t>Syelvia Sri Utami, ST, MT,. M.Eng</t>
  </si>
  <si>
    <t>Pemanfaatan gliserol produk samping biodiesel sebagai filter pada pembriketan tandan kosong sawit</t>
  </si>
  <si>
    <t>Dodi Sofyan Arief, ST. MT</t>
  </si>
  <si>
    <t>Muftil Badri, M,ST, MT</t>
  </si>
  <si>
    <t>Gambar Mesin</t>
  </si>
  <si>
    <t>Analisi struktur komponen Batang Penugal Bahan Komposit GFRP pada Prototip Alat Pemupukan Mekanis Tepat Guna untuk Tanaman Kelapa Sawit.</t>
  </si>
  <si>
    <t>Kaji Manufaktur  Batang Penugal Bahan Komposit GFRP pada Prototip Alat Pemupukan Mekanis Tepat Guna untuk Tanaman Kelapa Sawit.</t>
  </si>
  <si>
    <t>Optimalisasi Fungsi Laboratorium Kayu untuk Pemanfaatan Potensi Sisa Kayu Olahan dan Limbah Padat Kayu Sawit</t>
  </si>
  <si>
    <t>Uji Kekuatan Sambungan Perekat Epoxy terhadap Kekuatan Empat Jenis Kayu Lokal</t>
  </si>
  <si>
    <t>Uji Keterawetan Papan Kayu Sawit menggunakan Bahan Pengawet Biacide</t>
  </si>
  <si>
    <t>Uji Sifat Fisik dan Mekanik Kulit Batang Sagu sebagai Bahan Subsitusi Kayu</t>
  </si>
  <si>
    <t>Pengaruh Variasi Suhu Dan Durasi Pembakaran Terhadap Kuat Tekan Beton Pasca Bakar</t>
  </si>
  <si>
    <t>Dana</t>
  </si>
  <si>
    <t>PROPOSAL  LAB YANG DIDANAI 2015</t>
  </si>
  <si>
    <t>Jushermi, SE., M.SBA</t>
  </si>
  <si>
    <t>Marhadi, SE., M.Sc</t>
  </si>
  <si>
    <t>Pemasaran</t>
  </si>
  <si>
    <t>Kajian Pengaruh Famili Structure (Intact Family Structure dan Disrupted Family Structure) Terhadap Perilaku Materialisme dan Compulsive Buying Pada Dewasa Muda di Kota Pekanbaru Dengan Family Resources dan Family Stressor Sebagai Variabel Moderasi</t>
  </si>
  <si>
    <t>Jushermi, SE., MSBA</t>
  </si>
  <si>
    <t>Pengaruh Family Structure (Intact Family Structur dan Desrupted Family Structure) Terhadap Comsultive Buying Pada Mahasiswa Universitas Riau Dengan Family Stressor Sebagai Variabel Moderasi</t>
  </si>
  <si>
    <t>Lilis Sulistyowati, SE., MM</t>
  </si>
  <si>
    <t>Pengaruh Family Structure (Intact Family Structur dan Desrupted Family Structure) Terhadap Comsultive Buying Pada Mahasiswa Universitas Riau Dengan Family pada Remaja di Kota Pekanbaru\</t>
  </si>
  <si>
    <t>Darmayuda, SE., M.Si</t>
  </si>
  <si>
    <t>Zoppy Nurul Akhlak</t>
  </si>
  <si>
    <t>Ekonomi Internasional</t>
  </si>
  <si>
    <t>Daya Saing Daerah Potensi dan Hambatan Daerah Dalam Menghadapi MEA 2015</t>
  </si>
  <si>
    <t xml:space="preserve">Analisis Daya Saing Karet Riau Dalam Integrasi Ekonomi ASEAN </t>
  </si>
  <si>
    <t>Darmayuda, SE, M.Si</t>
  </si>
  <si>
    <t>Perdagangan Internasional dan Daya Penyerapan Tenaga Kerja</t>
  </si>
  <si>
    <t>M Hasan</t>
  </si>
  <si>
    <t>Analisis Daya Saing Produk Kopi Indonesia Di Pasar Eropa</t>
  </si>
  <si>
    <t>Dewita Suryati Ningsih, SE. M.BA</t>
  </si>
  <si>
    <t>DR. Susi Hendriani., SE. M.Si</t>
  </si>
  <si>
    <t>MSDM</t>
  </si>
  <si>
    <t>Analisa Kesiapan Mahasiswa Strata-1 Universitas Riau Dalam Menyikapi Permendikbud No.49 tahun 2014 Tentang Standar Nasional Pendidikan Tinggi</t>
  </si>
  <si>
    <t>Analisa Kesiapan Mahasiswa Fakultas Keguruan dan Ilmu Pendidikan Universitas Riau dalam menyikapi Permendikbud No.49 Tahun 2014 tentang Standar Nasional Pendidikan Tinggi</t>
  </si>
  <si>
    <t>Dewita Suryati N. SE. M.BA</t>
  </si>
  <si>
    <t xml:space="preserve">Analisa Kesiapan Mahasiswa Fakultas Pertanian Universitas Riau Dalam menyikapi No.49 Tahun 2014 tentang Standar Nasional Pendidikan Tinggi </t>
  </si>
  <si>
    <t>Kurniawaty Fitri. SE. M.M</t>
  </si>
  <si>
    <t>Analisa Kesiapan Mahasiswa Fakultas Ekonomi Universitas Riau Dalam meyikapi Permendikbud No. 49 tahun 2014 Tentang Standar Nasional Pendidikan Tinggi</t>
  </si>
  <si>
    <t>Drs. Azwar Harahap. M.Si</t>
  </si>
  <si>
    <t>Drs. Azwar Harahap, M.Si</t>
  </si>
  <si>
    <t>Laboratoriun Ekonomi Industri</t>
  </si>
  <si>
    <t>Analisis Sektor Basis Industri Kecil Menengah (IKM) di Kota Pekanbaru</t>
  </si>
  <si>
    <t>Analisis Sektor Basis IKM Golongan IndustriAneka</t>
  </si>
  <si>
    <t>Dr. Eka Armas Pailis</t>
  </si>
  <si>
    <t>Analisis Sektor Basis IKM Golongan Industri Logam</t>
  </si>
  <si>
    <t>Deny Setiawan, SE, M.EC</t>
  </si>
  <si>
    <t>Analisis Sektor Basis IKM Golongan Industri Pangan</t>
  </si>
  <si>
    <t>Dra. Hj. Haryetti, SE., M.Si</t>
  </si>
  <si>
    <t>Ahmad Fauzan Fathoni, SE., M.Sc</t>
  </si>
  <si>
    <t>Manajemen Keuangan</t>
  </si>
  <si>
    <t>Corporate Social Responsibility, Corporate G0vernance, Cost of Capital, Firm Performance and Stock Liquidity: Evidance From Indonesia Stock Exchange</t>
  </si>
  <si>
    <t>The Effects of Corporate Social Responsibility, Corporate Governance on Cost of Capotal: Evidence From Indonesia Stock Exchanges</t>
  </si>
  <si>
    <t>Dra. JH. Haryetti, SE, M.Si</t>
  </si>
  <si>
    <t>The Effects of Corporate Social Resposibility, Corporate Govermance on Firm Performance and Stock Liquidity: Evidance From Indonesia Stock Exchange</t>
  </si>
  <si>
    <t>DR. Tri Sukirno Putro, SE., M.Si</t>
  </si>
  <si>
    <t>Ekonomi SDM</t>
  </si>
  <si>
    <t>Sinkronisasi antara Pendidikan Dengan Dunia Kerja di Provinsi Riau</t>
  </si>
  <si>
    <t>Dr. Yusni Maulida, SE., M.Si</t>
  </si>
  <si>
    <t xml:space="preserve">Program Pembinaan Untuk Anak Putus Sekolah </t>
  </si>
  <si>
    <t>Rahmita B Ningsih, SE., M.Si</t>
  </si>
  <si>
    <t>Analisis Permintaan dan Penawaran Tenaga Kerja Perempuan di Provinsi Riau Tahun 2015</t>
  </si>
  <si>
    <t>Dra. Eriyati</t>
  </si>
  <si>
    <t>Dra. Eriyati, M.Si</t>
  </si>
  <si>
    <t>Ekonomi sumber daya alam dan lingkungan</t>
  </si>
  <si>
    <t>Deporistasi hutan di provinsi riau</t>
  </si>
  <si>
    <t>Faktor-faktor yang mempengaruhi deforestasi hutan di provinsi Riau</t>
  </si>
  <si>
    <t>Drs. Hainin Kadir, M.Si</t>
  </si>
  <si>
    <t>Pengembangan kegiatan ekonomi masyarakat bberwawasan lingkungan dikawasan mangrove pesisir kabupaten bengkalis</t>
  </si>
  <si>
    <t>Nobel Akualdo, SE, ME</t>
  </si>
  <si>
    <t>dampak banjir terhadap nilai kerugian masyarakat di kecamatan kuantan hilir</t>
  </si>
  <si>
    <t>Demiyawati, SE., Msi, AK, CA</t>
  </si>
  <si>
    <t>Rofika, SE., Msi</t>
  </si>
  <si>
    <t>Akutansi Keuangan</t>
  </si>
  <si>
    <t>Kualitas Laba dan Kinerja Perusahaan</t>
  </si>
  <si>
    <t>Pengaruh Konsentrasi Kepemilikan Terhadap Hubungan GCG degan Kualitas Laba</t>
  </si>
  <si>
    <t>Alfiati Silvi, SE.,Msi.,AK.,CA</t>
  </si>
  <si>
    <t>Pengaruh Pertumbuhan Laba, Struktur Modal Likuiditas dan Komite audit terhdap Kualitas Laba</t>
  </si>
  <si>
    <t>Julita,SE, Msi., AK., CA</t>
  </si>
  <si>
    <t>Pengaruh Kualitas Laba Terhadap Kinerja Perusahaan</t>
  </si>
  <si>
    <t>Dr. H. Rasuli, ST., Msi., Akt., CA</t>
  </si>
  <si>
    <t>Dr. Rasuli, ST., Msi., Akt., CA</t>
  </si>
  <si>
    <t>Akuntasi Sektor Publik</t>
  </si>
  <si>
    <t>Implementasi Akuntasi Keuangan  Pemerintahan Daerah Berbasis Akrual</t>
  </si>
  <si>
    <t>Pengaruh Penerapan anggarana Berbasis Kinerja , Sistem Pelaporan, dan ketaatan Pada Peraturan Perudangan terhadap Akuntabilitas Kinerja Instansi Pemerintah ( Studi Empiris pada Pemerintah Kabupaten Kepulauan Meranti)</t>
  </si>
  <si>
    <t>Pipin Kurnia, SE., Msi, AK., CA</t>
  </si>
  <si>
    <t>Pengaruh Penrapan Standar Akuntasi Pemerintahan (SAP), Kompetensi Sumber Daya Manusia (SDM) dan Penerpan Sistem Akuntasi Keuangan Daerah Terhadap Kualitas Laporan Keuangan SKPD (Studi Pada Pemerintahan Daerah Kabupaten Kepulauan Meranti)</t>
  </si>
  <si>
    <t>Nur Azlina, SE., Msi, AK, AAP, CA</t>
  </si>
  <si>
    <t>Faktor - faktor memperngaruhi Kesiapan Pemerintah Dalam Menerapkan Standar Akuntasi Pemerintah Berbasis Akrual di Provinsi Riau</t>
  </si>
  <si>
    <t>H. Edfan Darlis, M.Si, Ak, CA</t>
  </si>
  <si>
    <t>H. Efdan Darlis, M.Si, AK CA</t>
  </si>
  <si>
    <t>Akutansi Manajemen</t>
  </si>
  <si>
    <r>
      <t xml:space="preserve">Analisis Faktor-Faktor Yang Mempengaruhi Konservatisme Akuntansi Pada Perusahaan </t>
    </r>
    <r>
      <rPr>
        <i/>
        <sz val="10"/>
        <rFont val="Arial"/>
        <family val="2"/>
      </rPr>
      <t xml:space="preserve">Go Public </t>
    </r>
    <r>
      <rPr>
        <sz val="10"/>
        <rFont val="Arial"/>
        <family val="2"/>
      </rPr>
      <t>yang terdaftar di Bursa Efek Indonesia</t>
    </r>
  </si>
  <si>
    <r>
      <rPr>
        <i/>
        <sz val="10"/>
        <rFont val="Arial"/>
        <family val="2"/>
      </rPr>
      <t>Corporate Govermance</t>
    </r>
    <r>
      <rPr>
        <sz val="10"/>
        <rFont val="Arial"/>
        <family val="2"/>
      </rPr>
      <t xml:space="preserve"> terhadap Konservatisme Akutansi Pada Perusahaan Perbankan dan Lembaga Keuangan Yang Terdaftar di Bursa Efek Indonesia</t>
    </r>
  </si>
  <si>
    <t>Dr. Enni Savitri, SE, MM, Ak, CA</t>
  </si>
  <si>
    <r>
      <t xml:space="preserve">Pengaruh Struktur Kepemilikan Institusional, </t>
    </r>
    <r>
      <rPr>
        <i/>
        <sz val="10"/>
        <rFont val="Arial"/>
        <family val="2"/>
      </rPr>
      <t xml:space="preserve">Debet Covenant </t>
    </r>
    <r>
      <rPr>
        <sz val="10"/>
        <rFont val="Arial"/>
        <family val="2"/>
      </rPr>
      <t>dan Growth Opportunities Terhadap  Konservetisme Akutansi Pada Perusahaan Real Estate dan Property Yang Terdaftar di Bursa Efek Indonesia</t>
    </r>
  </si>
  <si>
    <t>H. Murdika Alamsyah Hasan, SE, MM, Ak, CA</t>
  </si>
  <si>
    <t>Pengaruh Tingkat Kesulitan Keuangan dan Tingkat Hutang Terhadap Konservatisme Akutansi Pada Perusahaan Manufaktur Yang Terdaftar di Bursa Efek Indonesia</t>
  </si>
  <si>
    <t>Dr. Andreas, SE., MM, AK., CPA</t>
  </si>
  <si>
    <t>Yuneita Anisma, SE., Msi, AK, CA</t>
  </si>
  <si>
    <t>Auditing</t>
  </si>
  <si>
    <t>Perilaku Disfungsional Auditor Dala Peaksanaan Program Audit pada Kantor Akuntansi Publik di Pekanbaru dan Padang</t>
  </si>
  <si>
    <t>Pengaruh Etiksa Profesi, Machiavellian dan Tekanan anggaran Waktu yang dirasakan terhadap perilaku Audit Disfungsional (studi Kasus Empiris Pada Kantor Akuntan Publik di Pekanbaru dan padang)</t>
  </si>
  <si>
    <t>Devi Safitri, SE.,Mak., Ak. CA</t>
  </si>
  <si>
    <t>Pengaruh Locus Of Control  dan Komitmen Organisasi Terhadap Per</t>
  </si>
  <si>
    <t>Meilda Wiguna, SE, MSc, Ak. CA</t>
  </si>
  <si>
    <t>Perilaku Komitmen Profesiaonal Terhadap Perilaku Audit Disfungsional (Studi Empiris Pada Kantor akuntan Publik Pekanbaru Dan padang)</t>
  </si>
  <si>
    <t>FAKULTAS EKONOMI (REVISI)</t>
  </si>
  <si>
    <t>Siti Rahmalia, SKp., MNS</t>
  </si>
  <si>
    <t>Wasisto Utomo, M.Kep., Sp. KMB</t>
  </si>
  <si>
    <t>Keperawatan Medikal Bedah</t>
  </si>
  <si>
    <t>Identifrkasi dan Analisis Kualitas Hidup pada Pasien dengan
Penyakit Kronis</t>
  </si>
  <si>
    <t>Identilikasi dan Analisis Kualitas Hidup Pasien Stroke</t>
  </si>
  <si>
    <t>Ns. Darwin Karim, M.Biomed</t>
  </si>
  <si>
    <t>Identifikasi dan Analisis Kualitas Hidup Pasien Hipertensi</t>
  </si>
  <si>
    <t>Ns. Sofiana, M.Kep</t>
  </si>
  <si>
    <t>Identifikasi dan Analisis Kualitas Hidup Pasien Gagal ginjal Kronik</t>
  </si>
  <si>
    <t>Ns. Fathra AnnisNauli, M.Kep, Sp.Kep, J</t>
  </si>
  <si>
    <t>Ns. Fathra Annis Nauli, M.Kep, Sp.KepJ,</t>
  </si>
  <si>
    <t>Keperawatan Jiwa</t>
  </si>
  <si>
    <t>Analisis Masalahd an Intervensi Kesehatan Jiwa
Pada Remaja di Kota Pekanbaru</t>
  </si>
  <si>
    <t xml:space="preserve">Pengaruh Terapi Kelompok Suportif Terhadap 
Pencegahan Perilaku Agresif Pada Remaja
</t>
  </si>
  <si>
    <t>Ns.Jumaini, M. Kep, Sp.Kep,J</t>
  </si>
  <si>
    <t xml:space="preserve">Pengaruh Pelatihan Kepercayaan Diri terhadap peningkatan Kepercayaan Diri Remaja </t>
  </si>
  <si>
    <t>Veny Elita, MN</t>
  </si>
  <si>
    <t>Hubungan Pendidikan dan Budaya dengan pola komunikasi Ibu pada Remaja</t>
  </si>
  <si>
    <t>Yulia Irvani Dewi, M. Kep., Sp. Mat</t>
  </si>
  <si>
    <t>Ns. Misrawati</t>
  </si>
  <si>
    <t>Keperawatan Maternitas</t>
  </si>
  <si>
    <t xml:space="preserve">Perilaku Ibu Hamil dalam Penanganan Anemia di Wilayah Rumbai Pesisir                         </t>
  </si>
  <si>
    <t>Pendidikan kesehatan dan  treatment pada ibu hamil anemia terhadap kadar hemoglobin</t>
  </si>
  <si>
    <t>Ns. Sri Utami, M.Biomed</t>
  </si>
  <si>
    <t>pengukuran status gizi ibu hamil anemia dengan metode LILA</t>
  </si>
  <si>
    <t>Ns. Yulia Irvani Dewi, M.Kep, Sp.Mat</t>
  </si>
  <si>
    <t>Pengaruh pendidikan kesehatan tentang nutrisi kehamilan terhadap perilaku konsumsi ibu hamil anemia</t>
  </si>
  <si>
    <t>Riri Novayelinda, S.Kep, M.Ng</t>
  </si>
  <si>
    <t>Oswati Hasanah, M.Kep, Sp. Kep.An</t>
  </si>
  <si>
    <t>Keperawatan Anak</t>
  </si>
  <si>
    <t>Analisis Praktik Pemberian Asi pada Ibu dengan berbagai kondisi di Kota Pekanbaru</t>
  </si>
  <si>
    <t>Praktik Pemberian ASI pada Ibu dengan Neonatus resiko tinggi di Pekanbaru</t>
  </si>
  <si>
    <t>Ganis Indriati, M.Kep, Sp..Kep</t>
  </si>
  <si>
    <t>Praktik Pemberian ASI pada Ibu bekerja di Pekanbaru</t>
  </si>
  <si>
    <t>Riri Novayelinda, S.Kp.M.Ng</t>
  </si>
  <si>
    <t>Praktik pemberian ASI pada Ibu Rumah Tangga di Pekanbaru</t>
  </si>
  <si>
    <t>Ns. Gamya Tri Utami, M.Kep</t>
  </si>
  <si>
    <t>Keperawatan Dasar</t>
  </si>
  <si>
    <t>Analisis Penatalaksanan Demam Berdarah Dengue (DBD)  di Masyarakat Pesisir Kota Pekanbaru</t>
  </si>
  <si>
    <t xml:space="preserve"> Faktor-faktor yang mempengaruhi Ketepatan dalam Pemberian Resusitasi Cairan Pasien DBD </t>
  </si>
  <si>
    <t>Ns. Nurul Huda, M.Kep., Sp. Kep. M. B</t>
  </si>
  <si>
    <t xml:space="preserve"> Identifikasi dan Analisis Pencegahan dan Penatalaksanaan Penyakit Demam Berdarah oleh Keluarga di Masyarakat Pesisir Kota Pekanbaru</t>
  </si>
  <si>
    <t xml:space="preserve">Erwin, M.Kep  </t>
  </si>
  <si>
    <t>Analisis Kemampuan Kader Kesehatan untuk Mencari Bantuan Secara Dini pada kasus Demam Berdarah Dengue di Masyarakat</t>
  </si>
  <si>
    <t>Ns. Arneliwati, M.Kep</t>
  </si>
  <si>
    <t>Keperawatan Komunitas</t>
  </si>
  <si>
    <t>Identifikasi Perilaku Kesehatan Masyarakat Di Wilayah Rural dan Urban Pekanbaru</t>
  </si>
  <si>
    <t xml:space="preserve">Identifikasi Perilaku Kesehatan Lingkungan  Masyarakat Di Wilayah Rural dan Urban Pekanbaru </t>
  </si>
  <si>
    <t>Ns. Febriana Sabrian, MPH</t>
  </si>
  <si>
    <t>Perilaku Pemeliharaan Kesehatan Keluarga dan Insiden Penyakit  Di Wilayah Rural dan Urban Pekanbaru</t>
  </si>
  <si>
    <t>Ns. Herlina, M.Kep, Sp. Kep. Kom</t>
  </si>
  <si>
    <t>Identifikasi Perilaku Hidup Bersih dan Sehat (PHBS) Masyarakat Di Wilayah Rural dan Urban Pekanbaru</t>
  </si>
  <si>
    <t>PSIK</t>
  </si>
  <si>
    <t>Ledy Diana, SH.MH</t>
  </si>
  <si>
    <t>LEDY DIANA, SH.MH</t>
  </si>
  <si>
    <t>Bagian Hukum Internasional Fakultas Hukum.</t>
  </si>
  <si>
    <t xml:space="preserve">Peran Kantor Imigrasi Kelas I Pekanbaru dalam Pengawasan Terhadap Pengungsi di Pekanbaru </t>
  </si>
  <si>
    <t>Pengaturan tentang Pengungsi di dalam Hukum Internasional dan Hukum Nasional</t>
  </si>
  <si>
    <t>WIDIA EDORITA, SH.MH</t>
  </si>
  <si>
    <t>Peran Kantor Imigrasi Kelas I Pekanbaru dalam Pengawasan Terhadap Pengungsi di Pekanbaru</t>
  </si>
  <si>
    <t>ADI TIARAPUTRI, SH.MH</t>
  </si>
  <si>
    <t>Kendala Kantor Imigrasi Kelas I Pekanbaru dalam Melaksanakan Tugas dan Fungsi Pengawasan Pengungsi di Pekanbaru</t>
  </si>
  <si>
    <t>Dr. Emilda Firdaus, SH., MH</t>
  </si>
  <si>
    <t>JUNAIDI,SH.,MH</t>
  </si>
  <si>
    <t xml:space="preserve">Bagian Hukum Tata Negara </t>
  </si>
  <si>
    <t>Upaya Pemerintah dalam Pemenuhan Hak Reproduksi Perempuan di Provinsi Riau</t>
  </si>
  <si>
    <t xml:space="preserve">Aturan Hukum di Tingkat Internasional, Nasional Dalam hal Hak Kesehatan Reproduksi </t>
  </si>
  <si>
    <t>Dr. MAXSASAI IDRA,SH.,MH</t>
  </si>
  <si>
    <t xml:space="preserve">Kendala yang di hadapi oleh Pemerintah terhadap pemenuhan hak kesehatan reproduksi di Provinsi Riau </t>
  </si>
  <si>
    <t>Upaya Pemerintah Daerah dalam  hal pemenuhan hak kesehatan reproduksi di Provinsi Riau</t>
  </si>
  <si>
    <t>Riska Fitriani, SH.,MH</t>
  </si>
  <si>
    <t>DR. Mayati bachtiar,SH.,MKn</t>
  </si>
  <si>
    <t>Hukum Perdata</t>
  </si>
  <si>
    <t>Implementasi Undang-undang Nomor 21 Tahun 2011 Tentang Otaritas Jasa Keuangan di Pekanbaru Dikaitkan dengan Tugas OJK di Bidang Perlindungan Konsumen</t>
  </si>
  <si>
    <t>Pelaksanaan tugas OJK di Bidang Perlinduangan Konsumen di Kota Pekanbaru</t>
  </si>
  <si>
    <t>Dr. Firdaus, SH.,MH</t>
  </si>
  <si>
    <t>hambatan dalam melaksanakan tugas OJK Dalam Bidang Perlinduangan Konsumen di Kota Pekanbaru</t>
  </si>
  <si>
    <t>Rika Lestari, SH.,M.Hum</t>
  </si>
  <si>
    <t>Penyekasaia Permasalahan Sengketa Konsumen Perbankan  Di Kota Pekanbaru</t>
  </si>
  <si>
    <t>FAKULTAS HUKUM</t>
  </si>
  <si>
    <t>Dra. Ruzikna, M.Si</t>
  </si>
  <si>
    <t>Drs. Kasmiruddin, M.Si</t>
  </si>
  <si>
    <t>Analisis Pengembangan Usaha Kecil di Riau</t>
  </si>
  <si>
    <t>Analisis Penerapan Budaya Organisasi pada Industri Kecil Kerajinan Rotan Rumbai Pesisir (Suatu Strategi Menciptakan Keunggulan Bersaing</t>
  </si>
  <si>
    <t>Sri Zuliarni, S.Sos., MBA.</t>
  </si>
  <si>
    <t>Analisis Strategi Pengembangan Industri Pengolahan Ikan (Kasus pada Kampung Patin, Kampar)</t>
  </si>
  <si>
    <t>Suryalena, S.Sos, M.Si.</t>
  </si>
  <si>
    <t>Analisis Penerapan Green Marketing pada Industri Pengolahan Ikan (Kasus Pengolahan Ikan di Desa Koto Mesjid Kabupaten Kampar)</t>
  </si>
  <si>
    <t>Dr, H. Muhammad Razif</t>
  </si>
  <si>
    <t>Dr. Hesti Asriwandari, M.Si</t>
  </si>
  <si>
    <t>Sosiologi</t>
  </si>
  <si>
    <t>Pola Perilaku dan Modal Sosial Masyarakat Kota Pekanbaru</t>
  </si>
  <si>
    <t>Perilaku laku kekerasan siswa di Sekolah di Kota Pekanbaru</t>
  </si>
  <si>
    <t>Drs. H. Muhammad Razif</t>
  </si>
  <si>
    <t>Peran Media dalam menciptakan pola pikir masyarakat di Kota Pekanbaru</t>
  </si>
  <si>
    <t>Drs. Syafrizal, M.Si</t>
  </si>
  <si>
    <t>Modal sosial pada masyarakat dengan bencana banjir (Studi di Kelurahan Meranti Pandak Kecamatan Rumbai Pesisir Kota Pekanbaru)</t>
  </si>
  <si>
    <t>Drs. Syafri Harto, M.Si</t>
  </si>
  <si>
    <t>Ilmu Hubungan Internasional</t>
  </si>
  <si>
    <t>Komunikasi politik calon Walikota dan Wakil Walikota di Media Massa pada Pemilukada Kotra Pekanbaru Periode 2012-2017</t>
  </si>
  <si>
    <t>Drs. Idjang Tjarsono, M.Si</t>
  </si>
  <si>
    <t>Yusnarida Eka Nizmi, S.Ip, M.Si</t>
  </si>
  <si>
    <t>Hubungan Internasional</t>
  </si>
  <si>
    <t>Teori Feminis dan Pendekatan Kritis dalam Studi Media di Indonesia</t>
  </si>
  <si>
    <t>Teori Feminis dan Pendekatan dalam Studi Media di Indonesia (Wanita dalam Media Cetak)</t>
  </si>
  <si>
    <t>Teori Feminis dan Pendekatan dalam Studi Media di Indonesia (Wanita dalam Iklan)</t>
  </si>
  <si>
    <t>Irwan Iskandar, S.Ip,MA</t>
  </si>
  <si>
    <t>Teori Feminis dan Pendekatan dalam Studi Media di Indonesia (Wanita dalam Media Elektronik)</t>
  </si>
  <si>
    <t>Dra. Sofia Achnes, M.Ms</t>
  </si>
  <si>
    <t xml:space="preserve">Pariwisata </t>
  </si>
  <si>
    <t>Suatu kajian terhadap Prilaku Wisatawan di Kota Pekanbaru</t>
  </si>
  <si>
    <t>Andi Moh. Rifiyan Arief, SST, MM.Par</t>
  </si>
  <si>
    <t>Membangun Relationship Quality dengan komitmen, kepercayaan dan kepuasan konsumen : Kasus Industri perjalanan Wisata di PT. Nabila Tour And Travel Pekanbaru.</t>
  </si>
  <si>
    <t>Firdaus Yusrizal, SST, MM.Par</t>
  </si>
  <si>
    <t>Studi mengenai tingkat kepuasan wisatawan terhadap produk wisata pada objek-objek wisata di Kota Pekanbaru</t>
  </si>
  <si>
    <t>Rumyeni, S.Sos, M.Sc</t>
  </si>
  <si>
    <t>Dr. Noor Efni Salam, M.Si</t>
  </si>
  <si>
    <t>Ilmu Komunikasi</t>
  </si>
  <si>
    <t>Tantangan Humas Pemerintah Provinsi Riau di Era Keterbukaan Informasi</t>
  </si>
  <si>
    <t>Evawani Elysa Lubis, M.si</t>
  </si>
  <si>
    <t>Studi tentang Literasi Media Baru pada Kalangan Remaja di Kota Pekanbaru</t>
  </si>
  <si>
    <t>Suyanto, S.Sos, M.Sc</t>
  </si>
  <si>
    <t>Representasi Kritik Sosial Foto Meme di Media Sosial ( Analisis Semiotika Sanders Pierce)</t>
  </si>
  <si>
    <t>Abdul Sadad, S,Sos, M,Si</t>
  </si>
  <si>
    <t>Abdul Sadad, S.Sos, M.Si</t>
  </si>
  <si>
    <t>Ilmu Administrasi Publik</t>
  </si>
  <si>
    <t>Pelaksanaan Manajemen Konflik Sosial oleh Pemerintah Daerah</t>
  </si>
  <si>
    <t>Pelaksanaan Penanggulangan Konflik Sosial di Kabupaten Pelalawan</t>
  </si>
  <si>
    <t>Dr. Febri Yuliani, M.Si</t>
  </si>
  <si>
    <t>Upaya Pemerintah dalam Memproduksi Konflik Soaial di Rokan Hilir</t>
  </si>
  <si>
    <t>Zulkarnaini, S.Sos, M.Si</t>
  </si>
  <si>
    <t>Pelaksanaa Manajemen Konflik di Wilayah Perbatasan Studi Perebutan Administrasi Wilayah Lima Desa antara Kabupaten Rokan Hulu dan Kampar.</t>
  </si>
  <si>
    <t>Adlin, S.Sos, M.Si</t>
  </si>
  <si>
    <t>Drs. M.Y. Tiyas Tinov, M.Si</t>
  </si>
  <si>
    <t>Ilmu Pemerintah</t>
  </si>
  <si>
    <t>Komunikasi Politik di Riau</t>
  </si>
  <si>
    <t>Gaya Komunikasi Politik Presiden Joko Widodo dalam menyikapi Isu-isu Kebijakan Publik melalui Media Massa Riau Pos.</t>
  </si>
  <si>
    <t>Drs. Raja Muhammad Amin, M.Si</t>
  </si>
  <si>
    <t xml:space="preserve">Komunikasi Politik Dewan Perwakilan Rakyat Daerah (DPRD) Provinsi Riau dalam Penyusunan Program </t>
  </si>
  <si>
    <t>Drs. H. Isril, MH</t>
  </si>
  <si>
    <t>Komunikasi Politik Anggota DPRD Kota Pekanbaru Periode 2014-2011 pada masa Reses Tahap 1 Tahun 2015</t>
  </si>
  <si>
    <t>Administrasi Bisnis</t>
  </si>
  <si>
    <t>Ir.Elza Zuhry,MP</t>
  </si>
  <si>
    <t xml:space="preserve">Ir. Elza Zuhry,MP </t>
  </si>
  <si>
    <t>Analisis hasil pertanian</t>
  </si>
  <si>
    <t>Pengujian Jarak Tanam Beberapa Kultivar Sorgum (Sorghum bicolor L.) Koleksi BATAN Terhadap Daya Hasil, Perkembangan  dan Mutu Biji</t>
  </si>
  <si>
    <t>Daya Hasil Beberapa Kultivar Sorgum (Sorghum bicolor L.) yang Ditanam dengan Berbagai Jarak Tanam</t>
  </si>
  <si>
    <t>Ir. Yoesdi Yusuf</t>
  </si>
  <si>
    <t>Pengaruh Jarak Tanam pada Beberapa Kulivar Sorgum (Sorghum bicolor, L) terhadap Komponen Hasil dan Mutu Biji</t>
  </si>
  <si>
    <t>Roza Yulida, SP., M.Si</t>
  </si>
  <si>
    <t>Ir. Cepriadi, M.Si</t>
  </si>
  <si>
    <t xml:space="preserve">Komunikasi dan Sosiologi Pertanian </t>
  </si>
  <si>
    <t>Penelitian Berbasis Laboratorium</t>
  </si>
  <si>
    <t>Analisis Faktor-Faktor Yang    Mempengaruhi  Motivasi  Peternak Plasma Ayam Broiler Dalam Bermitra di Kecamatan Kampar Kiri Tengah Kabupaten Kampar</t>
  </si>
  <si>
    <t xml:space="preserve">Yulia Andriani, M.Si </t>
  </si>
  <si>
    <t>Studi Keragaan Lembaga Penyuluhan di Kabupaten Kampar dan Kabupaten Kuantan Singingi Provinsi Riau</t>
  </si>
  <si>
    <t>Kausar, S.Sos., M.Si</t>
  </si>
  <si>
    <t>Analisis Hubungan Modal Sosial dan Tingkat Keberdayaan Petani Karet Swadaya di Kabupaten Kuantan Singigi</t>
  </si>
  <si>
    <t>Ir. J. Hennie Laoh, MS</t>
  </si>
  <si>
    <t>Dr. Rusli Rustam, SP., Msi</t>
  </si>
  <si>
    <t>Hama Tumbuhan</t>
  </si>
  <si>
    <t>Pemanfaatan Teknologi Pengendalian Hama Ramah                  Lingkungan dalam Mengendalikan Hama Tanaman</t>
  </si>
  <si>
    <t>Uji Beberapa Dosis Tepung Daun Sirih Hutan (Piper      aduncum L. ) untuk Mengendalikan Hama Gudang           Callosobruchus chinensis L.</t>
  </si>
  <si>
    <t>Ir. Desita Salbiah, Msi</t>
  </si>
  <si>
    <t>Karakterisasi dan Uji Virulensi Nematoda         Entomopatogen Isolat Lokal Riau Terhadap         Larva Penggerek Tongkol Jagung Helicoverpa         armigera Hubner. (Lepidoptera: Noctuidae)</t>
  </si>
  <si>
    <t>Agus Sutikno, SP., Msi</t>
  </si>
  <si>
    <t>Pengaruh Beberapa Dosis Tepung Daun Sirih Hutan        (Piper aduncum L.) Terhadap Hama Gudang Kumbang        Beras (Sitophius oryzae L.)</t>
  </si>
  <si>
    <t>Ir. Yetti Elfina S, MP</t>
  </si>
  <si>
    <t>Laboratorium Penyakit Tumbuhan</t>
  </si>
  <si>
    <t xml:space="preserve">Aplikasi Fungisida Nabati dan Kimia untuk Mengendalikan Penyakit Antraknosa pada Buah Cabai Merah </t>
  </si>
  <si>
    <t>Aplikasi Tepung Daun Sirih Hutan (Piper aduncum L.) dan Fungisida Berbahan Aktif Propineb untuk Mengendalikan Penyakit Antraknosa pada Buah Cabai Merah</t>
  </si>
  <si>
    <t>Ir. Muhammad Ali, MSc</t>
  </si>
  <si>
    <t>Aplikasi Tepung Daun Serai Wangi (Cymbopogon nardus L.) dan Fungisida Berbahan Aktif Propineb untuk Mengendalikan Penyakit Antraknosa pada Buah Cabai Merah</t>
  </si>
  <si>
    <t>Ir. Susy Edwina, M.Si</t>
  </si>
  <si>
    <t>Ir. Eliza, M.Si</t>
  </si>
  <si>
    <t>Ekonomi Sumber Daya Alam dan Lingkungan</t>
  </si>
  <si>
    <t>ANALISIS  USAHA KARET EKS POLA TCSDP DI KECAMATAN KAMPAR KIRI TENGAH KABUPATEN KAMPAR</t>
  </si>
  <si>
    <t xml:space="preserve">Distribusi Pendapatan dan Pengeluaran Rumah Tangga Petani Karet Eks Pola TCSDP (Tree Crops Smallholder Development Project) di 
Kecamatan Kampar Kiri Tengah Kabupaten Kampar
</t>
  </si>
  <si>
    <t>Evy Maharani, SP. MP</t>
  </si>
  <si>
    <t xml:space="preserve">Analisis Efisiensi Pemasaran dan Transmisi Harga Pada Petani Karet Eks Pola TCSDP  (Tree Crops Smallholder Development Project)  Di Kecamatan Kampar Kiri Tengah Kabupaten Kampar
</t>
  </si>
  <si>
    <t>Ir. Yusmini, M.Si</t>
  </si>
  <si>
    <t xml:space="preserve">Analisis Kelayakan Peremajaan Usaha Perkebunan Karet Eks Pola TCSDP (Tree Crops Smallholder Development Project) di Kecamatan Kampar Kiri tengah Kabupaten Kampar
</t>
  </si>
  <si>
    <t>Ir. Sampurno</t>
  </si>
  <si>
    <t>Produksi Tanaman</t>
  </si>
  <si>
    <t xml:space="preserve">
Pertumbuhan Bibit Karet dan Peningkatan Produksi Dengan Pemberian Stimulan PadaTanaman Menghasilkan
</t>
  </si>
  <si>
    <t>PEMBERIAN KOMPOS TERHADAP PERTUMBUHAN BIBIT KARET (Hevea brasiliensis Muell Erg) PADA KLON UNGGUL PENGHASIL LATEKS-KAYU</t>
  </si>
  <si>
    <t>Sri Yoseva</t>
  </si>
  <si>
    <t>EFEK ETHEPHON DENGAN TEKNIK BARK APPLICATION TERHADAP PENINGKATAN PRODUKSI LATEKS TANAMAN KARET (HeveabrasiliensisMuell Arg.) KLON PB260 DIKEBUN MASYARAKAT</t>
  </si>
  <si>
    <t>Sukemi IndraSaputra</t>
  </si>
  <si>
    <t>EFEK ETHEPHON DENGAN TEKNIK GROOVE APPLICATION PADA TANAMAN KARET (HeveabrasiliensisMuell Arg.) KLON PB260 DI KEBUN MASYARAKAT</t>
  </si>
  <si>
    <t>Ir. Islan, MSc</t>
  </si>
  <si>
    <t>Ir. Ardian</t>
  </si>
  <si>
    <t xml:space="preserve">Teknik Pertanian </t>
  </si>
  <si>
    <t>Jadwal Tanam dan Pemupukan Serta Pengaruhnya Terhadap Padi Pasang Surut, Respon Kompos Terhadap Bibit Kelapa Sawit dan Aplikasi Pupuk Majemuk Pada Pembibitan Kakao</t>
  </si>
  <si>
    <t>Jadwal Tanam dan Pemupukan Serta Pengaruhnya   Terhadap Padi Pasang Surut</t>
  </si>
  <si>
    <t>M. Amrul Khoiri</t>
  </si>
  <si>
    <t xml:space="preserve">Respon Kompos Terhadap Bibit Kelapa Sawit </t>
  </si>
  <si>
    <t xml:space="preserve">Aplikasi Pupuk Majemuk Pada Pembibitan Kakao    </t>
  </si>
  <si>
    <t>Dr. Agr. Ir. Tengku Nurhidayah</t>
  </si>
  <si>
    <t>Ir. Fetmi Silvina, MP</t>
  </si>
  <si>
    <t>Bioteknologi Tanaman</t>
  </si>
  <si>
    <t>Perbanyakan Tanaman Sagu (Metroxylon Sagu Rottb) Melalui Kultur In-Vitro.</t>
  </si>
  <si>
    <t>Pengujian metoda sterilisasi eksplan tanaman sagu (Metroxylon sagu Rottb) pada kultur in-vitro</t>
  </si>
  <si>
    <t>Isnaini SP, M. Si</t>
  </si>
  <si>
    <t>Perkembangan eksplan tanaman sagu (Metroxylon sagu Rottb) in-vitro pada media MS dengan penambahan Kinetin dan 2,4-D)</t>
  </si>
  <si>
    <t>Isna Rahmadini, S.Pi, M.Si</t>
  </si>
  <si>
    <t>Perkembanagn eksplan tanaman sagu (Metroxylon sagu Rottb) in-vitro pada media MS dengan penambahan BAP dan NAA.</t>
  </si>
  <si>
    <t>Rudianda Sulaeman, S. Hut. M.Sc</t>
  </si>
  <si>
    <t>M. Mardhiansyah. S. Hut. M.Sc</t>
  </si>
  <si>
    <t>Kehutanan</t>
  </si>
  <si>
    <t>Peningkatan Fungsi Hutan sebagai Resolusi Konflik Kehutanan</t>
  </si>
  <si>
    <t>Aplikasi Rendaman Air Daun Sirih (Piper betle Linn) Dalam menjaga Kualitas Benih Sengon (Paraserianthes Falcataria) selama masa penyimpanan</t>
  </si>
  <si>
    <t>Defriyoa, S. Hut. M. Si</t>
  </si>
  <si>
    <t>Pemanfaatan Limbah Pemanenan kayu Ekaliptus (Ekalyptus sp) sebagai bahan baku Wood Pellet.</t>
  </si>
  <si>
    <t>Viny Volcherina Darlis</t>
  </si>
  <si>
    <t>Karakteristik Sarang Lebah Trigona SPP di Taman Nasional Tesso Nilo.</t>
  </si>
  <si>
    <t>Ir. Gunawn Tabrani, M.Si</t>
  </si>
  <si>
    <t>Ir. Gunawan Tabrani, M.Si</t>
  </si>
  <si>
    <t>Ekofisiologi Tumbuhan</t>
  </si>
  <si>
    <t>Usulan Penelitian Berbasis Laboratorium Tahun Anggaran 2015</t>
  </si>
  <si>
    <t>Toleransi Bibit Kelapa Sawit yang mengalami Cekaman Jenuh Air ditinjau dari Adaptasi Morfologi dan Anatomi</t>
  </si>
  <si>
    <t>Dra. Eliwarti, M. App. Ling</t>
  </si>
  <si>
    <t>Drs. Syafri K. M. Hum</t>
  </si>
  <si>
    <t>Pendidikan Bahasa Inggris/PBS</t>
  </si>
  <si>
    <t xml:space="preserve">Analisis Kemampuan Mengarang Siswa Sekolah Menengah Atas
(SMA) Negeri 5 Kota Pekanbaru
</t>
  </si>
  <si>
    <t>Dr. Rr. Sri Kartikowati, MA., M.Buss</t>
  </si>
  <si>
    <t xml:space="preserve">Dr. Gimin, M.Pd </t>
  </si>
  <si>
    <t>Pendidikan Ekonomi</t>
  </si>
  <si>
    <t xml:space="preserve">Standardisasi Perkuliahan Micro Teaching pada  Program Studi Pendidikan Ekonomi FKIP Universitas Riau  </t>
  </si>
  <si>
    <t xml:space="preserve">Standardisasi Perencanaan Perkuliahan Micro Teaching  </t>
  </si>
  <si>
    <t>Dr. Suarman, M.Pd</t>
  </si>
  <si>
    <t xml:space="preserve">Standardisasi Evaluasi pada Perkuliahan Micro Teaching  </t>
  </si>
  <si>
    <t>Fakhruddin S.Si, MT</t>
  </si>
  <si>
    <t>Dra. Hj Zulhelmi, M.Pd</t>
  </si>
  <si>
    <t>Pendidikan Fisika</t>
  </si>
  <si>
    <t>Pengembangan dan Implementasi Perangkat Pembelajaran       MatakuliahTermodinamika Berbasis Collaborative Learning</t>
  </si>
  <si>
    <t>Fakhruddin, S.Si,MT</t>
  </si>
  <si>
    <t>Azizahwati, S.Si,M.Si</t>
  </si>
  <si>
    <t xml:space="preserve">Pengembangan dan Implementasi Rencana Pelaksanaan    
Perkuliahan Matakuliah Termodinamika Berbasis Collaborative Learning
</t>
  </si>
  <si>
    <t>Dra. Arnentis, MS</t>
  </si>
  <si>
    <t xml:space="preserve">Dra IrdaSayuti, M.Si </t>
  </si>
  <si>
    <t>Laboratorium Pendidikan Biologi</t>
  </si>
  <si>
    <t>Implementasi Pembelajaran Aktif (Ative Learning) Dalam Pelaksanaan Praktikum Kelompok Mata Kuliah Botani Untuk Meningkatkan Aktivitas Dan Hasil Belajar Mahasiswa Di Program Studi Pendidikan Biologi</t>
  </si>
  <si>
    <t>Implementasi Investigasi Kelompok dalam Pelaksanaan Praktikum Matakuliah Sistematika Tumbuhan Rendah untuk Mengembangkan Aspek Life Skills Pada Mahasiswa Program Studi Pendidikan Biologi FKIP Universitas Riau T.A 2014/2015</t>
  </si>
  <si>
    <t xml:space="preserve">Drs. Nursal, M.Si </t>
  </si>
  <si>
    <t>Implementasi Strategi Pembelajaran Berbasis Inquiry MelaluiPemanfaatanLingkunganAlamSebagaiSumberBelajarDalam Pelaksanaan Praktikum SistematikaTumbuhanTinggi Untuk Meningkatkan Aktivitas Dan Hasil Belajar Mahasiswa Di Program Studi Pendidikan Biologi</t>
  </si>
  <si>
    <t xml:space="preserve"> Dra. Darmawati, M.Si </t>
  </si>
  <si>
    <t>3. Implementasi  Model Pembelajaran  Iqro’ Untuk Meningkatkan Penguatan Sikap Dan Hasil Belajar Pada Matakuliah Genetika Dan Evolusi  Mahasiswa Pendidikan Biologi FKIP UR</t>
  </si>
  <si>
    <t>Dr. Sehatta Saragih, M.Pd</t>
  </si>
  <si>
    <t>Drs. Zuhri, D.M.Pd</t>
  </si>
  <si>
    <t>Pendidikan Matematika</t>
  </si>
  <si>
    <t>Pengembangan Bahan Ajar dan Alat Peraga Pembelajaran Matematika</t>
  </si>
  <si>
    <t>Pengembangan Bahan Ajar Matematika Berbasis Realistik</t>
  </si>
  <si>
    <t>Dr. Kartini, M. Si</t>
  </si>
  <si>
    <t>Pengembangan Alat Peraga Pengenalan Bilangan Pecahan</t>
  </si>
  <si>
    <t>Dra. Jalinus, M. Pd</t>
  </si>
  <si>
    <t>Pengembangan alat Peraga Pembelajaran Kartu Ajaib PKP dan FPB</t>
  </si>
  <si>
    <t>Mahmud  Alpusari, M.Pd</t>
  </si>
  <si>
    <t>Jesi Alexander Alim, M.Pd</t>
  </si>
  <si>
    <t>PGSD</t>
  </si>
  <si>
    <t>Media Pembelajaran di SD</t>
  </si>
  <si>
    <t>Domino Geometri Matematika</t>
  </si>
  <si>
    <t>Drs. Syahrilfuddin, M.Si</t>
  </si>
  <si>
    <t>Teka-Teki Silang Pembelajaran di SD</t>
  </si>
  <si>
    <t>Dr. Maria Erna. M.Si</t>
  </si>
  <si>
    <t>Dr. Maria Erna, M.Si</t>
  </si>
  <si>
    <t>Pendidikan Kimia</t>
  </si>
  <si>
    <t>Dr. Rini, M.Si</t>
  </si>
  <si>
    <t>Dr. Rozalinda, M.Si</t>
  </si>
  <si>
    <t>Ria Novianti, S.Psi,M.Pd</t>
  </si>
  <si>
    <t>Ria Novianti, S.Psi, M.Pd</t>
  </si>
  <si>
    <t>PG-PAUD</t>
  </si>
  <si>
    <t xml:space="preserve">Pengembangan Pembelajaran Anak Usia Dini </t>
  </si>
  <si>
    <t xml:space="preserve">Upaya Meningkatkan Kemampuan Membaca Melalui Media Mind Map Pada Anak Usia 5-6 Tahun. </t>
  </si>
  <si>
    <t>Enda Puspitasari,M.Pd</t>
  </si>
  <si>
    <t>Upaya Meningkatkan Kemampuan Mengenal Huruf Melalui Media Visual  Outdoor Pada Anak Usia 5-6 Tahun</t>
  </si>
  <si>
    <t>Wusono Indarto, M.Pd</t>
  </si>
  <si>
    <t>Pengaruh Media Kartu Bergambar Terhadap Kemampuan Membaca Pada Anak Usia 5-6 Tahun Di TK Labor FKIP Universitas Riau</t>
  </si>
  <si>
    <t>FKIP (REVISI)</t>
  </si>
  <si>
    <t>Riki Sukiandra, S.Ked., dr.,Sp.S</t>
  </si>
  <si>
    <t xml:space="preserve">Riki Sukiandra, S.Ked., dr.,Sp.S </t>
  </si>
  <si>
    <t>Neurologi</t>
  </si>
  <si>
    <t xml:space="preserve">Hubungan Severitas Stroke dengan Nilai Laboratorium </t>
  </si>
  <si>
    <t>Hubungan Severitas Stroke dengan Kadar Glukosa Darah</t>
  </si>
  <si>
    <t xml:space="preserve">Enny Lestari, S.Ked., dr., M.Bmd.,Sp.S </t>
  </si>
  <si>
    <t>Hubungan Severitas Stroke dengan Perbandingan antara Netrofil dan Limfosit</t>
  </si>
  <si>
    <t xml:space="preserve">Yossi Maryanti, S.Ked., dr., M.Bmd.,Sp.S </t>
  </si>
  <si>
    <t>Hubungan  Severitas Stroke  dengan Nilai Mean Platelet Volume (MPV).</t>
  </si>
  <si>
    <t>Eni Karmila Asni, S.Ked., dr., M.Bmd., M.Med.Ed</t>
  </si>
  <si>
    <t>Fajri Marindra, S.Ked., dr.</t>
  </si>
  <si>
    <t xml:space="preserve">Biokimia </t>
  </si>
  <si>
    <t xml:space="preserve">Uji Confirmatory Test Pada Bercak Darah Yang 
Terpapar Zat Sodium Hipoklorit
</t>
  </si>
  <si>
    <t xml:space="preserve">Deteksi Bercak Darah Yang Terpapar Zat Sodium
 Hipoklorit Menggunakan Metode Teichmann
</t>
  </si>
  <si>
    <t>Mukhyarjon, S.Ked, dr., M.Bmd., Sp.P.D</t>
  </si>
  <si>
    <t xml:space="preserve">Deteksi Bercak Darah Yang Terpapar Zat Sodium 
Hipoklorit Menggunakan Metode Takayama
</t>
  </si>
  <si>
    <t xml:space="preserve">Deteksi Bercak Darah Yang Terpapar Zat Sodium 
Hipoklorit Menggunakan Metode Wagenar
</t>
  </si>
  <si>
    <t>Winarto, S.Ked., dr.,M.Bmd</t>
  </si>
  <si>
    <t>Winarto, S.Ked.dr.,M.Bmd</t>
  </si>
  <si>
    <t>Histologi</t>
  </si>
  <si>
    <t>Kanker Leher Rahim</t>
  </si>
  <si>
    <t>Gambaran Histopatologi Biopsi Pasien yang diduga Kanker Leher Rahim di Bagian Obstetri dan Ginekologi RSUD Arifin Achmad Provinsi Riau</t>
  </si>
  <si>
    <t>Donel S.,S.Ked.,dr.,Sp.OG.Dr.Ked.</t>
  </si>
  <si>
    <t>Hubungan Kejadian Kanker Leher Rahim dengan Faktor Risikonya Pada Pasien di Bagian Obstetri dan Ginekologi RSUD Arifin Achmad Provinsi Riau</t>
  </si>
  <si>
    <t>Desby Juananda.,S.Ked.,dr.,M.Bmd.</t>
  </si>
  <si>
    <t>Profil Pasien yang diduga Kanker Leher Rahim di Bagian Obstetri dan Ginekologi RSUD Arifin Achmad Provinsi Riau</t>
  </si>
  <si>
    <t>Suri Dwi Lesmana, S.Ked., dr., M.Bmd</t>
  </si>
  <si>
    <t>Lilly Haslinda, S.Ked., dr., M.Bmd</t>
  </si>
  <si>
    <t xml:space="preserve">Laboratorium Parasitologi </t>
  </si>
  <si>
    <t>Demam Berdarah Dengue</t>
  </si>
  <si>
    <t>Kejadian Demam Berdarah Dengue di Pekanbaru</t>
  </si>
  <si>
    <t>Yolazenia., S.Ked., dr., M.Bmd</t>
  </si>
  <si>
    <t xml:space="preserve">Perbandingan Kepadatan Larva Aedes aegypti di Daerah   Endemis dan Non Endemis Demam  Berdarah Dengue di Kecamatan Rumbai Pesisir Pekanbaru
</t>
  </si>
  <si>
    <t>Suri Dwi Lesmana, S.Ked., M.Bmd</t>
  </si>
  <si>
    <t>Perbandingan Sensitivitas Larva Aedes aegypti terhadap Organofosfat di Daerah Endemis dan Non Endemis Demam Berdarah Dengue di Kecamatan Rumbai Pesisir Pekanbaru</t>
  </si>
  <si>
    <t>Mikrobiologi</t>
  </si>
  <si>
    <t xml:space="preserve">Eka Bebasari, S.Ked, dr, M.Sc </t>
  </si>
  <si>
    <t>Eka Bebasari, S.Ked, dr, M.Sc</t>
  </si>
  <si>
    <t>Fisiologi</t>
  </si>
  <si>
    <t>Gangguan Fungsi Pernapasan (Asma)</t>
  </si>
  <si>
    <t>Korelasi lama senam asma dengan faal paru pasien asma yang mengikuti senam asma</t>
  </si>
  <si>
    <t>Miftah Azrin, S.Ked, dr, Sp.Ko</t>
  </si>
  <si>
    <t>Perbandingan kualitas hidup penderita asma yang mengikuti senam asma dengan yang tidak mengikuti senam asma</t>
  </si>
  <si>
    <t>Dina Fauzia, S.Ked, dr, SpFK</t>
  </si>
  <si>
    <t>Farmakologi</t>
  </si>
  <si>
    <t>Penggunaan Antibiotik Profilaksis Bedah</t>
  </si>
  <si>
    <t>Penggunaan Antubiotik Profulaksis Bedah pada Pembedahan Appendiktomi di RSUD Arifin Ahmad Provinsi Riau</t>
  </si>
  <si>
    <t>M. Yulis Hamidy, S.Ked, dr, M.kes, M.Pd.Ked</t>
  </si>
  <si>
    <t>Penggunaan Antubiotik Profulaksis Bedah pada Pembedahan Sectio Cesarea di RSUD Arifin Ahmad Provinsi Riau</t>
  </si>
  <si>
    <t>Dimas P. Nugraha, S.Ked, dr, M.Sc</t>
  </si>
  <si>
    <t>Penggunaan Antubiotik Profulaksis Bedah pada Pembedahan Prostat di RSUD Arifin Ahmad Provinsi Riau</t>
  </si>
  <si>
    <t>Wiwit Ade FW, S.Ked, dr, M.Bmd, Sp.P.A.</t>
  </si>
  <si>
    <t>Patologi Anatomi</t>
  </si>
  <si>
    <t>Profil Pemeriksaan Imunohistokimia pada pasien kankewr payudara di RSUD Arifin Achmad Pekanbaru Tahun 2015</t>
  </si>
  <si>
    <t>Profil Pemeriksaan Estrogen Reseptor pada pasien kanker Payudara di RSUD Arifin Achmad Pekanbaru Tahun 2015</t>
  </si>
  <si>
    <t>Zulkifli Malik, S.Ked, dr, Sp.,P.A</t>
  </si>
  <si>
    <t>Profil Pemeriksaan Progesteron Reseptor pada Pasien Kanker Payudara di RSUD Arifin Achmad Pekanbaru Tahun 2015</t>
  </si>
  <si>
    <t>Sri Melati, S.Ked, dr, Sp.P</t>
  </si>
  <si>
    <t>Profil Pemeriksaan human Epidermal Growth Fastor  Reseptor-2 (HER2)  pada Pasien Kanker Payudara di RSUD Arifin Achmad Pekanbaru Tahun 2015</t>
  </si>
  <si>
    <t>Nurhasanah, S.Ked, dr.</t>
  </si>
  <si>
    <t>Gizi</t>
  </si>
  <si>
    <t>Status Gizi Remaja Awal</t>
  </si>
  <si>
    <t>Identifikasi Faktor yang mempengaruhi Status Gizi Remaja Awal pada Siswa SMP Negeri di Pekanbaru</t>
  </si>
  <si>
    <t>Yanti Ernalia, S.Gizi, Dietisien, MPH</t>
  </si>
  <si>
    <t>Hubungan Status Gizi dengan Tingkat Prestasi Belajar pada Siswa SMP Negeri di Pekanbaru</t>
  </si>
  <si>
    <t>Sri Wahyuni, S.Ked, dr, M.Bmd.</t>
  </si>
  <si>
    <t>Gambaran Obesitas  pada Siswa SMP Negeri di Pekanbaru</t>
  </si>
  <si>
    <t>Suyatno, S.Ked, dr, MPH</t>
  </si>
  <si>
    <t>IKM-IKK</t>
  </si>
  <si>
    <t>Gambaran status Gizi dan Faktor-faktor yang mempengaruhiinya pada siswa siswi Sekolah Dasar di Wilayah Pesisir Riau</t>
  </si>
  <si>
    <t>Determinan penyakit infeksi yang diderita anak terhadap penilaian status Gizi di Wilayah Pesisir Riau</t>
  </si>
  <si>
    <t>Fifia Chandra, SKM, MKM</t>
  </si>
  <si>
    <t>Pengaruh jumlah asupan Nutrisi yang di Konsumsi oleh Anak Sekolah Dasar terhadap Penilaian Status Gizi di Wilayah Pesisir Riau</t>
  </si>
  <si>
    <t>Tuti Restuastuti, S.KG, drg, M.Kes</t>
  </si>
  <si>
    <t>Peran pola asuh dinerikan pada anak terhadap Penilaian Status Gizi di Sekolah Dasar di Wilayah Pesisir Riau</t>
  </si>
  <si>
    <t>Rita Andriani</t>
  </si>
  <si>
    <t>Rita Andriani, SKG, dr, M.Bmd</t>
  </si>
  <si>
    <t>Bakteri dan Multiresisten Obat (Multi drug resistance) pada Pasien Ulkas Dekubitus di RSUD Arifin Achmad Provinsi Riau.</t>
  </si>
  <si>
    <t>Kateristik pasien ulkus dekubitus di RSUD Arifin Achmad</t>
  </si>
  <si>
    <t>Ligat Sembiring, S.Ked, dr, Sp.Pd.</t>
  </si>
  <si>
    <t>Identifikasi dan analisis bakteri aerob, multiresisten beta laktam dan resistensinya terhadap berbagai antibiotik pada pasien ulkus dekubitus di RSUD Arifin Achmad.</t>
  </si>
  <si>
    <t>FAKULTAS KEDOKTERAN (REVISI)</t>
  </si>
  <si>
    <t>Dana Usulan</t>
  </si>
  <si>
    <t>Dr. Dra.Hj. Iesje Lukistyowati, MS</t>
  </si>
  <si>
    <t>Dr. Dra. Hj. Iesje Lukistyowati, MS</t>
  </si>
  <si>
    <t>Laboratorium  Parasit  dan Penyakit Ikan</t>
  </si>
  <si>
    <t xml:space="preserve">Pemanfaatan Bahan Alami Untuk Mencegah Dan
   Mengobati Penyakit Ikan Ekonomis Penting Riau
</t>
  </si>
  <si>
    <t xml:space="preserve">Potensi   Kulit  Manggis  (Garcinia mangostana L) yang  dicampur  dalam pakan untuk meningkatkan ketahanan tubuh dan Kelulushidupan ikan Lele (Clarias gariepinus)  Terhadap   Penyakit   Motile
                          Aeromonas Septicemia
</t>
  </si>
  <si>
    <t>Dr. Ir. Henni Syawal, M.Si (Ketua)</t>
  </si>
  <si>
    <t xml:space="preserve">Gambaran Histopatologis  Ikan  Nila  (Oreocromis
                                        niloticus)  Akibat  Patogenisitas  Bakteri
                                        Streptococcus iniae
</t>
  </si>
  <si>
    <t xml:space="preserve"> Ir. M. Ramli, MP</t>
  </si>
  <si>
    <t>Dr. Viktor Amrifo, Spi., Msi</t>
  </si>
  <si>
    <t>Manajemen Agribisnis Perikanan/</t>
  </si>
  <si>
    <t xml:space="preserve">Analisis Usaha Budidaya Berbagai Jenis dan Wadah                                                                    Budidaya Ikan
</t>
  </si>
  <si>
    <t>Analisis Usaha (Aspek Keuangan) Budidaya Ikan Jelawat (Leptobarbus Hoevanii) sistem Karamba Di Desa Ranah Kecamatan Kampar, Riau</t>
  </si>
  <si>
    <t>Dr. Ir. Hendrik, MS</t>
  </si>
  <si>
    <t>Studi Pendahuluan Pembesaran Ikan Garing (Tor Soro) Pada Kolam di Desa Sungai Bengek Kecamatan Koto Tangah Kota Padang, SUMBAR</t>
  </si>
  <si>
    <t>Ir. M. Ramli, MP</t>
  </si>
  <si>
    <t>Analisis Struktur Biaya dan Pengaruhnya Terhadap Pendapatan Usaha Budidaya Ikan Klemak Sistem Karamba di Desa Ranah Kampar</t>
  </si>
  <si>
    <t>Ir. Kusai, M.Si</t>
  </si>
  <si>
    <t>Ir. Firman Nugroho, M.Si</t>
  </si>
  <si>
    <t>Pengembanngan Masyarakat Perikanan</t>
  </si>
  <si>
    <t>Berbagai Bentuk Usaha Pemgembangan Masyarakat Perikanan di Provinsi Riau</t>
  </si>
  <si>
    <t xml:space="preserve">Persepsi Masyarakat Terhadap Tradisi Manubo di Perairan Sungai Tapung di Desa Petapahan Kecamatan Tapung Kabupaten Kampar Provinsi Riau. </t>
  </si>
  <si>
    <t xml:space="preserve"> Ir. Kusai, M.Si</t>
  </si>
  <si>
    <t>2. Tingkat Adopsi Alumni Program Pusat Pelatihan Pertanian Pedesaan Swadaya (P4S)  Terhadap Teknologi Budidaya Keramba Apung di Kecamatan Kampar Kabupaten Kampar Provinsi Riau</t>
  </si>
  <si>
    <t xml:space="preserve"> Ir. Ridar Hendri, M.S</t>
  </si>
  <si>
    <t>3. Pemetaan Usaha Kuliner Produk Ikan di Kota Pekanbaru Provinsi Riau</t>
  </si>
  <si>
    <t>Dr. Ir. Adriman, M.Si</t>
  </si>
  <si>
    <t>Dr. Ir. Eni Sumiarsih, M.Sc</t>
  </si>
  <si>
    <t xml:space="preserve">Laboratorium Ekologi dan Manajemen Lingkungan
Perairan </t>
  </si>
  <si>
    <t xml:space="preserve">Struktur Komunitas dan Kapasitas Adaptif Ekosistem
  Lamun (Seagrass) di Desa Malang Rapat Kabupaten
  Bintan Kepulauan Riau                                                                           
</t>
  </si>
  <si>
    <t xml:space="preserve">Struktur Komunitas Ekosistem Lamun di Desa Malang
   Rapat Kabupaten Bintan Kepulauan Riau
</t>
  </si>
  <si>
    <t>Nur Elfajri, S.Spi, M.Si</t>
  </si>
  <si>
    <t xml:space="preserve">Struktur Komunitas Gastropoda di Ekosistem Lamun 
Desa Malamg Rapat Kabupaten Bintan Kepulauan 
Riau
</t>
  </si>
  <si>
    <t>Dr. Ir. Adriman M.Si</t>
  </si>
  <si>
    <t xml:space="preserve">Kapasitas Adatasi Ekosistem Lamun di Desa Malang 
Rapat Kabupaten Bintan Kepulauan Riau
</t>
  </si>
  <si>
    <t>Ir. H. Syaifuddin M.Si</t>
  </si>
  <si>
    <t>Ir. Syaifuddin, M.Si</t>
  </si>
  <si>
    <t>Kapal Perikanan</t>
  </si>
  <si>
    <t>Analisis kapal perikanan dan Perancangan peraturannya serta tempat pendaratan ikan Di Kecamatan Rupat Kabupaten bengkalis Propinsi Riau</t>
  </si>
  <si>
    <t>Identifikasi Kapal Perikanan dan Bahan Pembuat Kapal Berkaitan Dengan Faktor Lingkungan Hutan yang Digunakan Nelayan  Kecamatan Rupat</t>
  </si>
  <si>
    <t>Polaris, S.T,M.T</t>
  </si>
  <si>
    <t>Feasibilitas komposit sabut kelapa lateks Sebagai inulator termal palka ikan</t>
  </si>
  <si>
    <t>Ir. Jonny Zain , M.Si</t>
  </si>
  <si>
    <t>studi pembangunan tempat pendaratan ikan di Kelurahan terkul Kec. Rupat</t>
  </si>
  <si>
    <t>Drs.H. Suardi Loekman, MS</t>
  </si>
  <si>
    <t>Drs. Edison, M.Si</t>
  </si>
  <si>
    <t>Kimia Hasil Perikanan</t>
  </si>
  <si>
    <t xml:space="preserve">Pengembangan Potensi dan Analisis Kimia Bahan Pangan 
Berbasis Produk Hasil Perikanan Unggulan Daerah
</t>
  </si>
  <si>
    <t>Karakteristik Morfometrik dan Kimia Pada Ikan Jelawat    (Leptobarbus hoevenii) Segar Berdasarkan Umur Panen.</t>
  </si>
  <si>
    <t>Dr. T. Ersti Yulika Sari</t>
  </si>
  <si>
    <t>Daerah Penangkapan Ikan</t>
  </si>
  <si>
    <t>Survey dan Pemetaan Sumberdaya Perikanan Kurau  di PerairanKabupatenKepulauanMeranti</t>
  </si>
  <si>
    <t>Kajian Musim Penangkapan Musim Penangkapan Ikan Kurau di Kabupaten Kepulauan Meranti</t>
  </si>
  <si>
    <t xml:space="preserve">Ir. Usman, M.Si </t>
  </si>
  <si>
    <t xml:space="preserve">Kajian Sebaran Daerah Penangkapan Ikan Kurau di Kabupaten Kepulauan Meranti </t>
  </si>
  <si>
    <t>Ir. Alit Hindriyani, M.Sc</t>
  </si>
  <si>
    <t>Kondisi oseanografi Daerah Penangkapan Ikan Kurau di Kabupaten Kepulauan Meranti</t>
  </si>
  <si>
    <t>Ir. Arthur Brown,Msi</t>
  </si>
  <si>
    <t>Ir.Arthur Brown,Ms</t>
  </si>
  <si>
    <t>Teknologi Penangkapan Ikan</t>
  </si>
  <si>
    <t>STUDI PERIKANAN TANGKAP BELAT (BARRIER TRAP)  DI PERAIRAN  KEPULAUAN MERANTI PADA DAERAH PERAIRAN PASANG SURUT DESA ANAK SETATAH KECAMATAN RANGSANG BARATKABUPATEN KEPULAUAN MERANTI PROVINSI RIAU</t>
  </si>
  <si>
    <t>Studi Teknologi Penangkapan Belat di perairan Pantai Desa Anak Setatah, Kecamatan Rangsang Barat Kabupaten Kepulauan Meranti, Provinsi Riau</t>
  </si>
  <si>
    <t>Ir.Bustari,Msi</t>
  </si>
  <si>
    <t>Komposisi Hasil Tangkapan Siang dan Malam  pada Alat Tangkap Belat di perairan Pantai Desa Anak Setatah, Kecamatan Rangsang Barat  di Kabupaten Kepulauan Meranti.</t>
  </si>
  <si>
    <t>Pareng rengi,S.Pi, M.Si</t>
  </si>
  <si>
    <t>Pengaruh Ukuran Alat  terhadap hasil tangkapan  Belat  di perairan Pantai Desa Anak Setatah, Kecamatan .Rangsang Barat  Kabupaten Kepulauan Meranti., Provinsi Riau</t>
  </si>
  <si>
    <t>Ir. Hamdi Hamid, SU</t>
  </si>
  <si>
    <t xml:space="preserve">Ir. Hamdi Hamid, SU </t>
  </si>
  <si>
    <t>Pembangunan Ekonomi Perikanan</t>
  </si>
  <si>
    <t>Analisis Pengembangan Ekonomi Sumberdaya Perikanan Tangkap di Kabupaten Kepulauan Meranti Propinsi Riau</t>
  </si>
  <si>
    <t>Analisis Bioekonomi Sumberdaya Ikan Demersal di Perairan Kabupaten Kepuluauan Meranti</t>
  </si>
  <si>
    <t>Ir. Eni Yulinda, MP</t>
  </si>
  <si>
    <t>Studi Bioekonomi Sumberdaya Udang di Perairan Kabupaten Kepuluauan Meranti</t>
  </si>
  <si>
    <t>Lamun Bathara, S.Pi, M.Si</t>
  </si>
  <si>
    <t>Strategi Pengembangan dan Skala Prioritas Usaha Perikanan Tangkap di Kabupaten Kepulauan Meranti</t>
  </si>
  <si>
    <t xml:space="preserve">DR.Ir.H. Chaidir Pulungan, MS </t>
  </si>
  <si>
    <t>Biologi Perairan</t>
  </si>
  <si>
    <t>Identifikasi Ikan, Krustasea, Dan Tumbuhan Air Di Sungai Parit Belanda, Kelurahan Meranti Pandak, Kecamatan Rumbai Pesisir, Kotamadya Pekanbaru, Riau</t>
  </si>
  <si>
    <t>Iktiofauna Ekosistem Sungai Parit Belanda Anak Sungai Siak di   Kelurahan Meranti Pandak, Kecamatan Rumbai Pesisir, Kota Pekanbaru,  Riau</t>
  </si>
  <si>
    <t xml:space="preserve">Ir. Ridwan Manda Putra, M.Si </t>
  </si>
  <si>
    <t>Identifikasi Krustasea di Sungai Parit Belanda Anak Sungai Siak di   Kelurahan Meranti Pandak, Kecamatan Rumbai Pesisir, Kota Pekanbaru,  Riau</t>
  </si>
  <si>
    <t xml:space="preserve">Ir. Efawani, M.Si </t>
  </si>
  <si>
    <t>Jenis-jenis tumbuhan air di Sungai Parit Belanda Anak Sungai Siak di   Kelurahan Meranti Pandak, Kecamatan Rumbai Pesisir, Kota Pekanbaru,  Riau</t>
  </si>
  <si>
    <t>Ir. Clemens Sihotang , M.SC</t>
  </si>
  <si>
    <t>Ir. Clemens Sihotang, M.Sc</t>
  </si>
  <si>
    <t>Produktifitas Perairan</t>
  </si>
  <si>
    <t>Kondisi Sungai Solo Ditinjau Dari Parameter Fisika-Kimia, Komposisi dan Biomasa Perifiton</t>
  </si>
  <si>
    <t>Kondisi Perairan Sungai Solo Ditinjau Dari Parameter Fisika dan Kimia</t>
  </si>
  <si>
    <t>Leis Utami M, Spi, Msi</t>
  </si>
  <si>
    <t xml:space="preserve">Komposisi Perifiton Pada Subtrat Alami Disungai Solo </t>
  </si>
  <si>
    <t>Dr. Ir. Asmika H. Simarmata M.Si</t>
  </si>
  <si>
    <t>Studi Biomasa (Biovolume) Perifiton Pada Subtrat Alami di Sungai Solo</t>
  </si>
  <si>
    <t>Budijono, S.Pi, M.Sc</t>
  </si>
  <si>
    <t>Drs. M. Hasbi, M.Sc</t>
  </si>
  <si>
    <t>Pengolahan Limbah</t>
  </si>
  <si>
    <t>Pengolahan Air Gambut Dengan Biokoagulun Dari Tanaman Belimbing Wuluh (Averrhoa Bilimbi L) Untuk Media Hidup Ikan</t>
  </si>
  <si>
    <t>Efek Biokagulan dari Daun Belimbing Wuluh (Averhoa Bilimbi L) Terhadap Mutu Air Gambut Untuk Media Hidup Ikan Nila (Oreochromis Niloticus)</t>
  </si>
  <si>
    <t>Drs. Ir. Sampe Harahap, MS</t>
  </si>
  <si>
    <t>Efek Biokagulun Dari Ranting Belimbing Wuluh (Averhoa Bilimbi L) Terhadap Mutu Air Gambut Untuk Media Hidup Ikan Nila (O.niloticus)</t>
  </si>
  <si>
    <t>Ir. Eko Purwanto, M.Si</t>
  </si>
  <si>
    <t>Efek Biokagulun Dari Cairan Buah Belimbing Wuluh (Averrhoa Bilimbi L) Terhadap Mutu Air Gambut Untuk Media Hidup Ikan Nila (O. Niloticus)</t>
  </si>
  <si>
    <t>Irwandi Sofyan, S.Pi, M.Si</t>
  </si>
  <si>
    <t>Irwandy Syofyan, S.Pi, M.Si</t>
  </si>
  <si>
    <t>Bahan Alat Tangkap</t>
  </si>
  <si>
    <t>Kajian Potensi Pemanfaatan Serat Alami (Daun Pandan, Daun Nenas, Batang Pisang, Eceng Gondok, Rumput Bundung, Teki, Linggi Dan Sainik) Sebagai Alat Penangkapan Ikan</t>
  </si>
  <si>
    <t>Pengujian Kekuatan Putus Serat Alami Daun Pandan, Daun Nenas, Pohon Pisang, Rumput Bundung, Rumput Teki, Linggi dan Sianik</t>
  </si>
  <si>
    <t>Isnaniah, S.Pi, M.Si</t>
  </si>
  <si>
    <t>Muhammad Agam Thahir, S.Pi, M.Si</t>
  </si>
  <si>
    <t>Ir. Sukirno Mus, M.Sc</t>
  </si>
  <si>
    <t>Sumarto, S.Pi, M.Sc</t>
  </si>
  <si>
    <t>Mikrobiologi &amp; Bioteknologi Hasil Perikanan</t>
  </si>
  <si>
    <t>Pengembangan Aspek Mikrobiologi dan Bioteknologi Pada Produk Pangan dan Non-Pangan Berbasis Ikan Unggulan Daerah</t>
  </si>
  <si>
    <t>Pengaruh Metode Kukus dan Presto Terhadap Pertumbuhan Mikrobiologi (TPC dan Staphylococcus aureus) Abok Ikan Jerawat (Leptobarbus heovenii) Selama Penyimpanan Suhu Ruang</t>
  </si>
  <si>
    <t>Dian Iriani, S.Pi, MP, M.Sc</t>
  </si>
  <si>
    <t>Kajian Mikrobiologi (TPC dan Phsycrophilik) Produk Bakso Ikan Jelawat (Leptobarbus Hoevenii) Selama Penyimpanan Dingin</t>
  </si>
  <si>
    <t>Prof. DR. Ir. Sukendi, MS</t>
  </si>
  <si>
    <t>Ir. Hamdan Alawi, M.Sc</t>
  </si>
  <si>
    <t>Pembenihan dan Pemuliaan Ikan</t>
  </si>
  <si>
    <t>Teknologi Reproduksi Ikan Rawa</t>
  </si>
  <si>
    <t>Pemijahan Buatan dan Pemeliharaan Larva Ikan Katung (Pristolepis Grooti Ng)</t>
  </si>
  <si>
    <t>Benny Heltonika, S.Pi., M.Si</t>
  </si>
  <si>
    <t>Pengaruh Penambahan Kurkumin Pada Tubifes sp Terhadap Pertumbuhan Larva Ikan Betok (Anabas Testudinius)</t>
  </si>
  <si>
    <t>Nur Asiah, S.Pi., M.Si</t>
  </si>
  <si>
    <t>Karakter Reproduksi Ikan Ingir-Ingir (Mystus Negriceps)</t>
  </si>
  <si>
    <t>Nurasmi, S.Pi</t>
  </si>
  <si>
    <t>FAKULTAS FAPERIKA (REVISI)</t>
  </si>
  <si>
    <t>1.</t>
  </si>
  <si>
    <t>Dr. Hilwan Yuda Teruna, M.Si, Apt</t>
  </si>
  <si>
    <t>Drs. Yuharmen. Msi</t>
  </si>
  <si>
    <t>Lab. Penelitian Sintesa Kimia Organik Dan Bahan Alam</t>
  </si>
  <si>
    <t xml:space="preserve">Potensi Ekstrak Limbah Kulit Buah Melon dan Semangka
Sebagai Senyawa Antijamur Menginfeksi Kulit Manusia
</t>
  </si>
  <si>
    <t>Isolasi Metabolit Sekunder Kulit Semangka (Cirrallus lanatus)</t>
  </si>
  <si>
    <t>Dra. Nurbalatif. Apt</t>
  </si>
  <si>
    <t>Isolasi Metabolit Sekunder Kulit Melon (Cucumis melo)</t>
  </si>
  <si>
    <t>Dr. Yum Eryanti.MS</t>
  </si>
  <si>
    <t>Uji Aktivitas furtijamur Ekstrak Kulit Buah Semangka dan
Melon</t>
  </si>
  <si>
    <t>Prof.Dr. Amir Awaluddin, M.Sc</t>
  </si>
  <si>
    <t>Emrirzal Mahidin Temboesai, M.Si.,MH</t>
  </si>
  <si>
    <t>Kimia Material Anorganik, Mineralogi dan Geokomia</t>
  </si>
  <si>
    <t>Penggunaaan Zeonit A Sintesis dari bau layang Sebagai paenyaring Untuk mendapatka mImyak Pelimas dari Bumu Bangko-rokan Hilir, Riau</t>
  </si>
  <si>
    <t>Drs. Akmal Mukhtar.,SU</t>
  </si>
  <si>
    <t>Menentukan Kolerasi Mimyak Bumi Blok Bangko -Rokarn Hilir Dengan minyak Bumi Duru-Bengkalis Dengan Menggunaka parameter Geokimia Molekuler</t>
  </si>
  <si>
    <t>Pepi Helza Yanti, M.Si</t>
  </si>
  <si>
    <t>Drs.Tumpal P. Nababan, M.Si.</t>
  </si>
  <si>
    <t>Drs. Tumpal .P. Nababan, M.Si</t>
  </si>
  <si>
    <t>Riset Operasi</t>
  </si>
  <si>
    <t xml:space="preserve">Penentuan Solusi Optimum dalam Masalah Trasnportasi Solid  dengan  Tiga Variabel serta Analisa Sentivitasnya </t>
  </si>
  <si>
    <t>Pendekatan Baru untuk Penyelesaian Masalah Trasnportasi Solid</t>
  </si>
  <si>
    <t>DR.M.D.H.Gamai,M.Sc</t>
  </si>
  <si>
    <t>Analisa Sensitivitas pada Masalah Transportasi dengan Tiga Variabel</t>
  </si>
  <si>
    <t>Bernadeta Leni Fibriarti, M.Si</t>
  </si>
  <si>
    <t xml:space="preserve">Dra. Atria Martina, M.Si  </t>
  </si>
  <si>
    <t>Mikrobiologi Terapan</t>
  </si>
  <si>
    <t>Aplikasi Mikroorganisme Lignoselulolitik Indigenus Asal Tanah Gambut Desa Rimbo Panjang, Kampar Sebagai Agen Bioaktivator Kompos</t>
  </si>
  <si>
    <t>Efektivitas Kultur Campuran Jamur DanAktinomisetes Lignoselulolitik Asal Tanah Gambut Riau Terhadap Pengomposan Limbah Pabrik Kelapa Sawit</t>
  </si>
  <si>
    <t>Dr. rer. Nat, Delita Zul, M.Si</t>
  </si>
  <si>
    <t>formasi mikroorganisme lignoselulotitik Asal Tanah Gambut Desa Rimbo Panjang, Kampar Sebagai Agen Bioktivatot Bentuk Padat</t>
  </si>
  <si>
    <t>Bernadeta L. Fibriarti, M.Si</t>
  </si>
  <si>
    <t>Formulasi Bioaktivator Kompos Cair dari Mikroba Lignoselulolitik  Indigenous Asal Tanah Gambut Desa Rimbo Panjang Kabupaten Kampar Riau</t>
  </si>
  <si>
    <t>Yusfiati, M.Si</t>
  </si>
  <si>
    <t>Yusfiati, S.Si, M.Si</t>
  </si>
  <si>
    <t>Zoosistematik dan Fisiologi Hewan</t>
  </si>
  <si>
    <t xml:space="preserve">Efek Ekstrak Etanol Daun Pelawan (Tristaniopsis Obovata 
R.Br) Terhadap Organ Uterus, Ovarium Dan Kondisi Darah Tikus Betina Setelah Melahirkan
</t>
  </si>
  <si>
    <t xml:space="preserve">Efek Ekstrak Etanol Daun Pelawan (Tristaniopsis Obovata 
R.Br) Terhadap Organ Uterus Tikus Betina Setelah Melahirkan
</t>
  </si>
  <si>
    <t>Ennie Chahyadi, S.Si, M.Si</t>
  </si>
  <si>
    <t xml:space="preserve">Efek Ekstrak Etanol Daun Pelawan (Tristaniopsis Obovata 
R.Br) Terhadap Organ Ovarium Tikus Betina Setelah Melahirkan
</t>
  </si>
  <si>
    <t>Dra. Titrawani, M.Si</t>
  </si>
  <si>
    <t xml:space="preserve">Efek Ekstrak Etanol Daun Pelawan (Tristaniopsis Obovata 
R.Br) Terhadap Kondisi Darah  Tikus Betina Setelah Melahirkan
</t>
  </si>
  <si>
    <t>Dr. Lazuardi, M.Si</t>
  </si>
  <si>
    <t>Dr. Yanuar Hamzah</t>
  </si>
  <si>
    <t>Laboratorium Fisika Terapan</t>
  </si>
  <si>
    <t>Karakterisasi Piranti Elektronik</t>
  </si>
  <si>
    <t>Pengembangan Sistem Karakterisasi Otomatis Kurva I(V) Dioda Semikonduktor</t>
  </si>
  <si>
    <t>Tengku Emrinaldi, M.Si</t>
  </si>
  <si>
    <t>Karakterisasi Device Deteksi Suhu PTC Untuk Fungsi Long-Term Stability</t>
  </si>
  <si>
    <t>Drs. Rolan Pane, M.Si</t>
  </si>
  <si>
    <t>Drs. M.Natsir, M.Si</t>
  </si>
  <si>
    <t>Matematika Dasar</t>
  </si>
  <si>
    <t xml:space="preserve">Menentukan Bilangan Prima Fibonacci, Banyaknya Bilangan 
Yang Relatif Prima Ke Suatu Bilangan Bulat dan 
Turunan Bilangan Real.
</t>
  </si>
  <si>
    <t>Hubungan Bilangan Sempurna danBilangan Prima Fibonacci</t>
  </si>
  <si>
    <t>Musraini M., M.Si</t>
  </si>
  <si>
    <t>Rumus Untuk Menentukan Banyaknya Bilangan Yang Relatif  Prima Ke Suatu Bilangan Bulat</t>
  </si>
  <si>
    <t>Dr. Sri Gemawati, M.Si</t>
  </si>
  <si>
    <t>Menentukan Turunan dari Bilangan Real</t>
  </si>
  <si>
    <t>Drs. T. Abu Hanifah, M.Si</t>
  </si>
  <si>
    <t>Dra. Itnawita, M.Si</t>
  </si>
  <si>
    <t>Kimia Analitik</t>
  </si>
  <si>
    <t>Potensi Limbah Pertanian sebagai Remediator Ion Logam Berat di Perairan</t>
  </si>
  <si>
    <t>Optimalisasi arang aktif dari limbah pertanian</t>
  </si>
  <si>
    <t>Drs. Sofia Anita</t>
  </si>
  <si>
    <t>Optimalisasi pengaruh activator terhadap daya serap arang aktif limbah pertanian</t>
  </si>
  <si>
    <t>Drs. T Abu Hanifah, M.Si</t>
  </si>
  <si>
    <t>Optimalisasi daya serap arang aktif limbah pertanian terhadap larutan ion logam</t>
  </si>
  <si>
    <t>Dr. Juandi M,M.Si</t>
  </si>
  <si>
    <t>Drs. Riad Syeach, MT</t>
  </si>
  <si>
    <t>Fisika Kebumian</t>
  </si>
  <si>
    <t>Kajian Kebumian Aplikasi Kualitas Lingkungan</t>
  </si>
  <si>
    <t>Identitas Kualitas Air Berdasarkan Sifat Fisik air Sungai Siak Pekanbaru</t>
  </si>
  <si>
    <t>Dr. M.Edisar, MT</t>
  </si>
  <si>
    <t>Pemanfaatan Ketabalan dan Analisis Sifat Fisik dan Kemia tanah Gambut</t>
  </si>
  <si>
    <t>Joko Risanto, S.Kom,M.Kom</t>
  </si>
  <si>
    <t>Joko Risanto,S.Kom,M.Kom</t>
  </si>
  <si>
    <t>Sistem multi media</t>
  </si>
  <si>
    <t>Pembuatan Aplikasi Evaluasi Pembelajaran Berbasis Multimedia Interaktif Menggunakan Flash, MySQL dan PHP</t>
  </si>
  <si>
    <t>Analisis   Aplikasi Evaluasi  Pembelajaran Berbasis  Multimedia  Interaktif Menggunakan Flash, MySQL dan PHP</t>
  </si>
  <si>
    <t>Evfi Mahdiyah,S.Kom,MIT</t>
  </si>
  <si>
    <t>Rancangan Aplikasi Evaluasi  Pembelajaran Berbasis  Multimedia  Interaktif Menggunakan Flash, MySQL dan PHP</t>
  </si>
  <si>
    <t>Aidil Fitriansyah,S.Kom,MIT</t>
  </si>
  <si>
    <t>Coding dan  Implementasi Aplikasi Multimedia Interaktif Evaluasi  Pembelajaran Berbasis  Flash, MySQL dan PHP</t>
  </si>
  <si>
    <t xml:space="preserve">Gita Sastria, MIT </t>
  </si>
  <si>
    <t>Fatayat, M. Kom</t>
  </si>
  <si>
    <t xml:space="preserve">Pemrosesan Data Elektronik </t>
  </si>
  <si>
    <t>Sistem Informasi Geografis Pemetaan Industri Kreatif Kota Pekanbaru</t>
  </si>
  <si>
    <t>pemetaan koordinat lokasi dan klasifikasi industri kreatif</t>
  </si>
  <si>
    <t>Gita Sastria, MIT</t>
  </si>
  <si>
    <t>Pengolahan data elektronik lokasi industri kreatif</t>
  </si>
  <si>
    <t>Roni Salambue, M.Si</t>
  </si>
  <si>
    <t>sistem informasi geografis berbasis Web industri kreatif</t>
  </si>
  <si>
    <t>Drs. Saloma, M.Si</t>
  </si>
  <si>
    <t>Drs. Mbantun Ginting</t>
  </si>
  <si>
    <t>Laboratorium Instrumentasi dan Kemagnetan</t>
  </si>
  <si>
    <t>Desain Pembuatan Serta Analisa Pengaruh Intil Koil Terhadap Medan Magnet dan Muatan Kapasitor</t>
  </si>
  <si>
    <t>Pembuatan dan ujicoba kumparan helmholtz berbentuk lingkaran</t>
  </si>
  <si>
    <t>Analisa Pengaruh Inti Koil Terhadap Medan Magnetik dan Muatan Pada Kapasitor dalam Rangkaian Seri LC</t>
  </si>
  <si>
    <t>Drs. Krisman, M.Si</t>
  </si>
  <si>
    <t>Akustik</t>
  </si>
  <si>
    <t>Kajian Akustik Parameter Sifat Fisis Bahan Akuistik dan Pengaruh Terhadap Lingkungan</t>
  </si>
  <si>
    <t>Prof. Dr. Saryono, MS</t>
  </si>
  <si>
    <t>Dra. Andi Dahliaty, MS</t>
  </si>
  <si>
    <t>Biokimia</t>
  </si>
  <si>
    <t>Pemanfaatan Mikro Organisme Selulolitik Koleksi Lab enzim, Fermentasi dan Biolemokuler FMIPA UR Untuk Boidegredasi Popok Bayi Bekas</t>
  </si>
  <si>
    <t>Penanfaatan Isolat Bakteri S-16 dan S-12 Koleksi Lab enzime, Fermentasi dan biomolekuler FMIPA UR untuk biodegradasi popok Bayi Bekas</t>
  </si>
  <si>
    <t>Riryn Novianty, M.Si</t>
  </si>
  <si>
    <t>Pemanfaatan Isolat Jamur Trichoderema LBKURCC 1 dan Bakteri Endofitik LBKURCC 59 koleksi Labenzim, fermentasi dan biomolekuler FMIPA UR untuk Biodegradasi Popok Bayi Bekas</t>
  </si>
  <si>
    <t>Drs. Antonius Surbakti</t>
  </si>
  <si>
    <t>Energi Terbarukun</t>
  </si>
  <si>
    <t>Konversi Energi Cahaya Matahari Menjadi Energi Listrik Menggunakan Dioda Silikon 6A10 MIC</t>
  </si>
  <si>
    <t>Drs. Maksi Ginting, M.Si</t>
  </si>
  <si>
    <t>Pembuatan dan Pengujian Alat Pemanas Air Energi Surya Menggunakaqn Kolektor Palungan Tipe Trapeozidal</t>
  </si>
  <si>
    <t>Dr. Saktioto, M.Phil</t>
  </si>
  <si>
    <t>Dr. Minarni, M.Sc</t>
  </si>
  <si>
    <t>Laboratorium Penelitian Fotonik</t>
  </si>
  <si>
    <t>Pengembangan Aplikasi Sistem Spektroskopi,
Interferometri, Holografi Dan Perangkat Serat Optik</t>
  </si>
  <si>
    <t>Aplikasi Spektroskopi fluoresensi untuk menentukan
korelasi antara fluoresensi klorofil terhadap variasi
intensitas matahari pada tanaman bayam</t>
  </si>
  <si>
    <t>Drs. Defrianto, DEA</t>
  </si>
  <si>
    <t>Aplikasi Software ImageJ untuk analisa spektrum
fluoresensi pada daun dan buah</t>
  </si>
  <si>
    <t>Zulkarnain, S.Si, M.Si</t>
  </si>
  <si>
    <t>Aplikasi spektroskopi fluoresensi dan Laser Speckle
Imaging (LSI) pada buah tomat dan apel</t>
  </si>
  <si>
    <t>Dr. Iwantono, M.Phil</t>
  </si>
  <si>
    <t>Drs. Sugianto, M,Si</t>
  </si>
  <si>
    <t>Material dan nanoteknologi</t>
  </si>
  <si>
    <t xml:space="preserve">Karbon Aktif Berbasis Biomassa sebagai Penyerap </t>
  </si>
  <si>
    <t>Analisa Kinerja Penyerapan Logam Berat Menggunakan Karbon Aktif pada Sumur Bor dan Sumur Galian di Kota Dumai.</t>
  </si>
  <si>
    <t>Dr. Awitdrus, M,Si</t>
  </si>
  <si>
    <t>Pengaktifan Karbon dengan Induksi Mierowave sebagai bahan penyerap</t>
  </si>
  <si>
    <t>Sintesis dan Karakteristik Senyawa Hidroksiapatit</t>
  </si>
  <si>
    <t xml:space="preserve">Yasin Setiawan, S.Kom </t>
  </si>
  <si>
    <t>Perpustakaan Universitas Riau</t>
  </si>
  <si>
    <t>Peningkatan Kualitas Layanan Perpustakaan Dengan Pengembangan Perpustakaan Terpadu Lintas Fakultas Di Perpustakaan Universitas Riau</t>
  </si>
  <si>
    <t>Desain Infrastruktur Teknologi Informasi Perpustakaan Terpadu Di Perpustakaan Universitas Riau</t>
  </si>
  <si>
    <t xml:space="preserve">Nurasmi, S.Pi </t>
  </si>
  <si>
    <t>Konsistensi  Pustakawan Dalam Pengklasifikasian Bahan Pustaka Menuju Persiapan Penerapan Perpustakaan Terpadu Di Perpustakaan Universitas Riau</t>
  </si>
  <si>
    <t xml:space="preserve">Dra. Endang Murniati, S.Sos </t>
  </si>
  <si>
    <t>Sikap Pemustaka Terhadap Koleksi, Layanan Dan Fasilitas Perpustakaan di Perpustakaan Universitas Riau</t>
  </si>
  <si>
    <t>Dr. Mayta Novaliza Isda, M.Si</t>
  </si>
  <si>
    <t>Kultur Jaringan</t>
  </si>
  <si>
    <t xml:space="preserve">Upaya Perbanyakan  Jeruk Siam  (Citrus nobilis Lour.) Asal Kampar secara In Vitro Melalui Induksi Tunas dari Eksplan dan Kalus pada Medium MS (Murashige &amp; Skoog)  dan WPM (Woody Plant Medium </t>
  </si>
  <si>
    <t>Siti Fatonah, M.P</t>
  </si>
  <si>
    <t>Induksi Kalus Jeruk Siam (Citrus Nobilis Lour) Asal Kampar Dengan Penambahan 2,4-D dan BAP</t>
  </si>
  <si>
    <t xml:space="preserve">Dra. Wahyu Lestari, M.Si </t>
  </si>
  <si>
    <t>Respon Eksplan Daun Asal Tunas In Vitro Jeruk siam Asal Kampar Pada Pemberian Auksin Dan Sitokinin</t>
  </si>
  <si>
    <t>Penentuan laju aliran fluida pada kolom media filter pengolah air gambut</t>
  </si>
  <si>
    <t>Komunikasi politik lokal dan media masa</t>
  </si>
  <si>
    <t>Dr. Leli Deswita, Msi</t>
  </si>
  <si>
    <t>Dr. Imran M., MSc</t>
  </si>
  <si>
    <t>Dr. Syamsudhuda, MSc</t>
  </si>
  <si>
    <t>Supriadi Putra,MSi</t>
  </si>
  <si>
    <t>Matematika Terapan</t>
  </si>
  <si>
    <t>Model Matematika Love and Happiness</t>
  </si>
  <si>
    <t xml:space="preserve">Model diskrit Love And Happiness Romea dan Juliet  </t>
  </si>
  <si>
    <t xml:space="preserve">Model Linier Love And Happiness Romea dan Juliet </t>
  </si>
  <si>
    <t>Model Linier Love and Happiness dengan Mempertimbangkan adnya faktor disturbance</t>
  </si>
  <si>
    <t>PROF. Dr. Dewita, MS</t>
  </si>
  <si>
    <t>Ir. Suparmi, Msi</t>
  </si>
  <si>
    <t>Produksi Metan dari Limbah Cair Tahu:Pengaruh Proses  Ozonasi dan Pengaturan PH Pada Reaktor Anaerob dua Tahap</t>
  </si>
  <si>
    <t>Teknologi Pengelohan Hasil Perikanan</t>
  </si>
  <si>
    <t>Fortifikasi Makroni Ikan Patin (pangasius hypophthalmus) dengan Alga Hijau Biru (Spiruslina) Sebagai Pewarna Alami</t>
  </si>
  <si>
    <t xml:space="preserve">Pengolahan Ikan Lokal </t>
  </si>
  <si>
    <t>Ir.Dahlia</t>
  </si>
  <si>
    <t>Kajian Penerimaan Konsumen Dan Mutu Bakso Kering Ikan Gabus (Ghanna Striata) Instan Aneka Warna Sebagai Makanan Jajanan</t>
  </si>
  <si>
    <t>Dampak aktifitas antropogenik terhadap pencemaran organik di perairan bagian utara dan selatan pulau rupat</t>
  </si>
  <si>
    <t>Prof. Dr. Bintal Amin, MSc</t>
  </si>
  <si>
    <t>Kimia Laut</t>
  </si>
  <si>
    <t>Dr. Syahril Dedi</t>
  </si>
  <si>
    <t>Konsetrasi dan Distribusi Spasial Hidrokarbon Minyak pada air dan Sedimen di Perairan Pantai bagian Utara dan Selatan Pulau Rupat</t>
  </si>
  <si>
    <t>Ir. Irvina Nurrachmi, MSc</t>
  </si>
  <si>
    <t>Hubungan antara Konsetrasi Nitrat dan Fosfat dengan Kelimpahan Diatom di Perairan Pantai Bagian utara dan Selatan Pulau Rupat</t>
  </si>
  <si>
    <t>REKAP HASILPROPOSAL YANG MASUK</t>
  </si>
  <si>
    <t>SKIM PENELITIAN BERBASIS LAPORATORIUM</t>
  </si>
  <si>
    <t>TAHUN ANGGARAN 2015</t>
  </si>
  <si>
    <t>NO</t>
  </si>
  <si>
    <t>FAKULTAS</t>
  </si>
  <si>
    <t>LAB</t>
  </si>
  <si>
    <t>LABORAN</t>
  </si>
  <si>
    <t xml:space="preserve">TOTAL </t>
  </si>
  <si>
    <t>MAHASISWA</t>
  </si>
  <si>
    <t>SUB TOTAL (LAB DAN MHS)</t>
  </si>
  <si>
    <t>TOTAL DANA</t>
  </si>
  <si>
    <t>SISA</t>
  </si>
  <si>
    <t>PENGABDIAN</t>
  </si>
  <si>
    <t>TOTAL DANA PENGABDIAN</t>
  </si>
  <si>
    <t>FISIPOL (REVISI)</t>
  </si>
  <si>
    <t>FMIPA (REVISI)</t>
  </si>
  <si>
    <t>PUSTAKAWAN</t>
  </si>
  <si>
    <t>Yesi Mutia Basri, SE., Msi.,Ak.,CA</t>
  </si>
  <si>
    <t>Yesi Mutia Basri, SE., Msi., Ak., CA</t>
  </si>
  <si>
    <t xml:space="preserve">Rheny Afriana Hanif, </t>
  </si>
  <si>
    <t>Dra. Susilatri, MM., Ak., CA</t>
  </si>
  <si>
    <t>Perpajakan</t>
  </si>
  <si>
    <t>Tax Planning: Faktor yang mempengaruhinya</t>
  </si>
  <si>
    <t>Pengaruh Kebijakan Undang-undang dan administrasi perpajakan terhadap tindakan Tax Planning</t>
  </si>
  <si>
    <t>Pengaruh Risiko Deteksi, Moral Wajib Pajak dan Sanksi administrasi Terhadap Tax Planning</t>
  </si>
  <si>
    <t>Pengaruh Karakter Eksekutif dan Corporate Govermnace terhdap tindakan Penghindaran Pajak</t>
  </si>
  <si>
    <t>FAPERTA (Revisi)</t>
  </si>
  <si>
    <t xml:space="preserve">Kemampuan Penggunaan Bahasa Inggris (Speaking and  Writing) di Sekolah Lanjutan Tingkat Atas (SLTA) Kota  Pekanbaru
</t>
  </si>
  <si>
    <t>PEMPINAN UR</t>
  </si>
  <si>
    <t>Zaifulbahri</t>
  </si>
  <si>
    <t xml:space="preserve">Pembuatan Aplikasi Berbasis Web untuk Mendukung Sistem Informasi Pembayaran Pajak Kenderaan Bermotor di Kantor Samsat Kota Pekanbaru </t>
  </si>
  <si>
    <t xml:space="preserve">Pembuatan dan Penentuan Range PH Kertas Lakmus Sebagai Indikator Asam Basa Dari Bahan Alam Sebagai Media Pembelajaran Kimia
</t>
  </si>
  <si>
    <t>Pembuatan dan Penentuan Range Ph Kertas Lakmus Sebagai Indikator Asam Basa Dari Kulit Manggis(Garcinia mangostana L.) Sebagai Media Pembelajaran Kimia</t>
  </si>
  <si>
    <t>Pembuatan Dan Penentuan Range Ph Kertas Lakmus Sebagai Indikator Asam Basa Dari Bunga Asoka (Saraca Asoca) Sebagai Media Pembelajaran Kimia</t>
  </si>
  <si>
    <t>Pembuatan Dan Penentuan Range Ph Kertas Lakmus Sebagai Indikator Asam Basa Dari Rimpang Kunyit (Curcuma Domestica Val) Sebagai Media Pembelajaran Kimia</t>
  </si>
  <si>
    <t xml:space="preserve">Pengembangan Dan Implementasi Hand Out Matakuliah Termodinamika Berbasis Collaborative Learning
</t>
  </si>
  <si>
    <t xml:space="preserve">Pengembangan dan Implementasi Lembaran Kerja Mahasiswa MatakuliahTermodinamika Berbasis Collaborative Learning
</t>
  </si>
  <si>
    <t>PROPOSAL LAB YANG DIDANAI 2015</t>
  </si>
  <si>
    <r>
      <t xml:space="preserve">Perancangan dan Pembuatan Alat </t>
    </r>
    <r>
      <rPr>
        <i/>
        <sz val="12"/>
        <color rgb="FF000000"/>
        <rFont val="Times New Roman"/>
        <family val="1"/>
      </rPr>
      <t>Mixing</t>
    </r>
    <r>
      <rPr>
        <sz val="12"/>
        <color rgb="FF000000"/>
        <rFont val="Times New Roman"/>
        <family val="1"/>
      </rPr>
      <t xml:space="preserve"> Minyak Sawit</t>
    </r>
  </si>
  <si>
    <t>Payung</t>
  </si>
  <si>
    <t>Judul</t>
  </si>
  <si>
    <t>Total</t>
  </si>
  <si>
    <t>PAYUNG</t>
  </si>
  <si>
    <t>JUDUL</t>
  </si>
  <si>
    <t>DANA PER JUDUL</t>
  </si>
  <si>
    <t>TOTAL</t>
  </si>
  <si>
    <t>FKIP</t>
  </si>
  <si>
    <t>FISIP</t>
  </si>
  <si>
    <t>FEKON</t>
  </si>
  <si>
    <t>FMIPA</t>
  </si>
  <si>
    <t>FAPERTA</t>
  </si>
  <si>
    <t>FAPERIKA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</si>
</sst>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Rp&quot;* #,##0_);_(&quot;Rp&quot;* \(#,##0\);_(&quot;Rp&quot;* &quot;-&quot;_);_(@_)"/>
    <numFmt numFmtId="165" formatCode="_(* #,##0_);_(* \(#,##0\);_(* &quot;-&quot;_);_(@_)"/>
    <numFmt numFmtId="166" formatCode="_(* #,##0.00_);_(* \(#,##0.00\);_(* &quot;-&quot;??_);_(@_)"/>
    <numFmt numFmtId="167" formatCode="_(* #,##0_);_(* \(#,##0\);_(* &quot;-&quot;??_);_(@_)"/>
  </numFmts>
  <fonts count="31"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name val="Arial"/>
      <family val="2"/>
    </font>
    <font>
      <sz val="10"/>
      <color rgb="FFFF0000"/>
      <name val="Arial"/>
      <family val="2"/>
    </font>
    <font>
      <sz val="9"/>
      <name val="Arial"/>
      <family val="2"/>
    </font>
    <font>
      <i/>
      <sz val="10"/>
      <name val="Arial"/>
      <family val="2"/>
    </font>
    <font>
      <sz val="11"/>
      <name val="Calibri"/>
      <family val="2"/>
      <scheme val="minor"/>
    </font>
    <font>
      <sz val="12"/>
      <color theme="1"/>
      <name val="Arial Narrow"/>
      <family val="2"/>
    </font>
    <font>
      <b/>
      <sz val="12"/>
      <color theme="1"/>
      <name val="Arial Narrow"/>
      <family val="2"/>
    </font>
    <font>
      <sz val="9"/>
      <color indexed="81"/>
      <name val="Tahoma"/>
      <family val="2"/>
    </font>
    <font>
      <b/>
      <sz val="9"/>
      <color indexed="81"/>
      <name val="Tahoma"/>
      <family val="2"/>
    </font>
    <font>
      <b/>
      <sz val="11"/>
      <color theme="1"/>
      <name val="Calibri"/>
      <family val="2"/>
      <charset val="1"/>
      <scheme val="minor"/>
    </font>
    <font>
      <b/>
      <sz val="11"/>
      <color rgb="FF000000"/>
      <name val="Calibri"/>
      <family val="2"/>
      <scheme val="minor"/>
    </font>
    <font>
      <sz val="9"/>
      <color indexed="81"/>
      <name val="Tahoma"/>
      <charset val="1"/>
    </font>
    <font>
      <b/>
      <sz val="9"/>
      <color indexed="81"/>
      <name val="Tahoma"/>
      <charset val="1"/>
    </font>
    <font>
      <sz val="12"/>
      <color theme="1"/>
      <name val="Times New Roman"/>
      <family val="1"/>
    </font>
    <font>
      <b/>
      <sz val="12"/>
      <color theme="1"/>
      <name val="Times New Roman"/>
      <family val="1"/>
    </font>
    <font>
      <b/>
      <sz val="12"/>
      <name val="Times New Roman"/>
      <family val="1"/>
    </font>
    <font>
      <sz val="12"/>
      <name val="Times New Roman"/>
      <family val="1"/>
    </font>
    <font>
      <b/>
      <sz val="14"/>
      <color theme="1"/>
      <name val="Times New Roman"/>
      <family val="1"/>
    </font>
    <font>
      <sz val="12"/>
      <color rgb="FF000000"/>
      <name val="Times New Roman"/>
      <family val="1"/>
    </font>
    <font>
      <i/>
      <sz val="12"/>
      <color rgb="FF000000"/>
      <name val="Times New Roman"/>
      <family val="1"/>
    </font>
    <font>
      <b/>
      <sz val="14"/>
      <color theme="1"/>
      <name val="Times New Roman"/>
      <family val="1"/>
      <charset val="1"/>
    </font>
    <font>
      <b/>
      <sz val="10"/>
      <color theme="1"/>
      <name val="Arial"/>
      <family val="2"/>
      <charset val="1"/>
    </font>
    <font>
      <b/>
      <sz val="12"/>
      <name val="Times New Roman"/>
      <family val="1"/>
      <charset val="1"/>
    </font>
    <font>
      <sz val="12"/>
      <name val="Times New Roman"/>
      <family val="1"/>
      <charset val="1"/>
    </font>
    <font>
      <sz val="12"/>
      <name val="Arial"/>
      <family val="2"/>
      <charset val="1"/>
    </font>
    <font>
      <b/>
      <sz val="14"/>
      <name val="Times New Roman"/>
      <family val="1"/>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373">
    <xf numFmtId="0" fontId="0" fillId="0" borderId="0" xfId="0"/>
    <xf numFmtId="0" fontId="2" fillId="2" borderId="0" xfId="0" applyFont="1" applyFill="1" applyAlignment="1">
      <alignment vertical="center" wrapText="1"/>
    </xf>
    <xf numFmtId="0" fontId="0" fillId="0" borderId="0" xfId="0" applyAlignment="1">
      <alignment vertical="center" wrapText="1"/>
    </xf>
    <xf numFmtId="0" fontId="2" fillId="2" borderId="0" xfId="0" applyFont="1" applyFill="1" applyAlignment="1">
      <alignment horizontal="left" vertical="center" wrapText="1"/>
    </xf>
    <xf numFmtId="0" fontId="0" fillId="0" borderId="0" xfId="0" applyAlignment="1">
      <alignment horizontal="left" vertical="center"/>
    </xf>
    <xf numFmtId="167" fontId="0" fillId="0" borderId="0" xfId="1" applyNumberFormat="1" applyFont="1"/>
    <xf numFmtId="167" fontId="2" fillId="2" borderId="0" xfId="1" applyNumberFormat="1" applyFont="1" applyFill="1" applyAlignment="1">
      <alignment vertical="center" wrapText="1"/>
    </xf>
    <xf numFmtId="165" fontId="4" fillId="0" borderId="1" xfId="2"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vertical="center"/>
    </xf>
    <xf numFmtId="0" fontId="3" fillId="0" borderId="1" xfId="0" applyFont="1" applyBorder="1" applyAlignment="1">
      <alignment horizontal="center" vertical="center"/>
    </xf>
    <xf numFmtId="0" fontId="4" fillId="0" borderId="1" xfId="0" applyFont="1" applyBorder="1" applyAlignment="1">
      <alignment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left" vertical="center" wrapText="1"/>
    </xf>
    <xf numFmtId="165" fontId="4" fillId="0" borderId="1" xfId="2" applyFont="1" applyBorder="1" applyAlignment="1">
      <alignment horizontal="left" vertical="center" wrapText="1"/>
    </xf>
    <xf numFmtId="164" fontId="4" fillId="0" borderId="0" xfId="2" applyNumberFormat="1" applyFont="1" applyAlignment="1">
      <alignment horizontal="center" vertical="center"/>
    </xf>
    <xf numFmtId="164" fontId="0" fillId="0" borderId="0" xfId="0" applyNumberFormat="1"/>
    <xf numFmtId="0" fontId="9" fillId="0" borderId="0" xfId="0" applyFont="1"/>
    <xf numFmtId="165" fontId="0" fillId="0" borderId="0" xfId="0" applyNumberFormat="1"/>
    <xf numFmtId="0" fontId="10" fillId="0" borderId="0" xfId="0" applyFont="1" applyAlignment="1">
      <alignment horizontal="left" vertical="center"/>
    </xf>
    <xf numFmtId="0" fontId="10" fillId="0" borderId="0" xfId="0" applyFont="1" applyAlignment="1">
      <alignment vertical="center" shrinkToFit="1"/>
    </xf>
    <xf numFmtId="0" fontId="10" fillId="0" borderId="0" xfId="0" applyFont="1"/>
    <xf numFmtId="0" fontId="10" fillId="0" borderId="0" xfId="0" applyFont="1" applyAlignment="1">
      <alignment vertical="center"/>
    </xf>
    <xf numFmtId="0" fontId="10" fillId="0" borderId="0" xfId="0" applyFont="1" applyAlignment="1">
      <alignment vertical="center" wrapText="1"/>
    </xf>
    <xf numFmtId="165" fontId="11" fillId="0" borderId="0" xfId="0" applyNumberFormat="1" applyFont="1"/>
    <xf numFmtId="0" fontId="0" fillId="0" borderId="0" xfId="0" applyBorder="1"/>
    <xf numFmtId="0" fontId="3" fillId="0" borderId="0" xfId="0" applyFont="1"/>
    <xf numFmtId="0" fontId="3" fillId="0" borderId="0" xfId="0" applyFont="1" applyAlignment="1">
      <alignment vertical="center"/>
    </xf>
    <xf numFmtId="0" fontId="3" fillId="0" borderId="0" xfId="0" applyFont="1" applyAlignment="1">
      <alignment horizontal="left" vertical="center"/>
    </xf>
    <xf numFmtId="164" fontId="3" fillId="0" borderId="0" xfId="0" applyNumberFormat="1" applyFont="1"/>
    <xf numFmtId="165" fontId="3" fillId="0" borderId="0" xfId="0" applyNumberFormat="1" applyFont="1"/>
    <xf numFmtId="0" fontId="3" fillId="0" borderId="0" xfId="0" applyFont="1" applyAlignment="1">
      <alignment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wrapText="1" shrinkToFit="1"/>
    </xf>
    <xf numFmtId="165" fontId="4" fillId="0" borderId="0" xfId="0" applyNumberFormat="1" applyFont="1" applyBorder="1" applyAlignment="1">
      <alignment horizontal="center" vertical="center" wrapText="1" shrinkToFit="1"/>
    </xf>
    <xf numFmtId="0" fontId="4" fillId="0" borderId="0" xfId="0" applyFont="1" applyBorder="1" applyAlignment="1">
      <alignment vertical="center" wrapText="1" shrinkToFit="1"/>
    </xf>
    <xf numFmtId="0" fontId="3" fillId="0" borderId="0" xfId="0" applyFont="1" applyAlignment="1"/>
    <xf numFmtId="0" fontId="4" fillId="0" borderId="0" xfId="0" applyFont="1" applyBorder="1" applyAlignment="1">
      <alignment vertical="center" wrapText="1"/>
    </xf>
    <xf numFmtId="165" fontId="0" fillId="0" borderId="0" xfId="0" applyNumberFormat="1" applyAlignment="1"/>
    <xf numFmtId="0" fontId="14" fillId="0" borderId="0" xfId="0" applyFont="1" applyBorder="1" applyAlignment="1">
      <alignment vertical="center"/>
    </xf>
    <xf numFmtId="0" fontId="14" fillId="0" borderId="0" xfId="0" applyFont="1" applyFill="1" applyBorder="1" applyAlignment="1">
      <alignment horizontal="center" vertical="center"/>
    </xf>
    <xf numFmtId="0" fontId="0" fillId="0" borderId="0" xfId="0" applyBorder="1" applyAlignment="1">
      <alignment horizontal="center" vertical="center"/>
    </xf>
    <xf numFmtId="165" fontId="0" fillId="0" borderId="0" xfId="0" applyNumberFormat="1" applyBorder="1" applyAlignment="1">
      <alignment horizontal="center" vertical="center"/>
    </xf>
    <xf numFmtId="0" fontId="0" fillId="0" borderId="0" xfId="0" applyFill="1" applyBorder="1"/>
    <xf numFmtId="3" fontId="15" fillId="0" borderId="0" xfId="0" applyNumberFormat="1" applyFont="1"/>
    <xf numFmtId="3" fontId="1" fillId="0" borderId="0" xfId="0" applyNumberFormat="1" applyFont="1"/>
    <xf numFmtId="3" fontId="0" fillId="0" borderId="0" xfId="0" applyNumberFormat="1"/>
    <xf numFmtId="167" fontId="3" fillId="0" borderId="0" xfId="1" applyNumberFormat="1" applyFont="1"/>
    <xf numFmtId="0" fontId="9" fillId="0" borderId="1" xfId="0" applyFont="1" applyBorder="1"/>
    <xf numFmtId="0" fontId="0" fillId="0" borderId="1" xfId="0" applyBorder="1"/>
    <xf numFmtId="0" fontId="18" fillId="0" borderId="0" xfId="0" applyFont="1" applyAlignment="1"/>
    <xf numFmtId="0" fontId="18" fillId="0" borderId="0" xfId="0" applyFont="1" applyAlignment="1">
      <alignment horizontal="left" vertical="center"/>
    </xf>
    <xf numFmtId="0" fontId="18" fillId="0" borderId="0" xfId="0" applyFont="1"/>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8" fillId="0" borderId="0" xfId="0" applyFont="1" applyAlignment="1">
      <alignmen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xf>
    <xf numFmtId="0" fontId="18" fillId="0" borderId="0" xfId="0" applyFont="1" applyAlignment="1">
      <alignment wrapText="1"/>
    </xf>
    <xf numFmtId="167" fontId="18" fillId="0" borderId="0" xfId="1" applyNumberFormat="1" applyFont="1" applyAlignment="1"/>
    <xf numFmtId="0" fontId="19" fillId="2" borderId="0" xfId="0" applyFont="1" applyFill="1" applyAlignment="1">
      <alignment vertical="center"/>
    </xf>
    <xf numFmtId="167" fontId="19" fillId="2" borderId="0" xfId="1" applyNumberFormat="1" applyFont="1" applyFill="1" applyAlignment="1">
      <alignment vertical="center"/>
    </xf>
    <xf numFmtId="0" fontId="18" fillId="0" borderId="0" xfId="0" applyFont="1" applyAlignment="1">
      <alignment vertical="center"/>
    </xf>
    <xf numFmtId="0" fontId="21" fillId="0" borderId="1" xfId="0" applyFont="1" applyFill="1" applyBorder="1" applyAlignment="1">
      <alignment horizontal="center" vertical="center"/>
    </xf>
    <xf numFmtId="167" fontId="18" fillId="0" borderId="0" xfId="0" applyNumberFormat="1" applyFont="1" applyAlignment="1"/>
    <xf numFmtId="0" fontId="18" fillId="0" borderId="0" xfId="0" applyFont="1" applyBorder="1"/>
    <xf numFmtId="0" fontId="21" fillId="0" borderId="1" xfId="0" applyFont="1" applyFill="1" applyBorder="1" applyAlignment="1">
      <alignment horizontal="left" vertical="center" wrapText="1" shrinkToFit="1"/>
    </xf>
    <xf numFmtId="0" fontId="21" fillId="0" borderId="1" xfId="0" applyFont="1" applyFill="1" applyBorder="1" applyAlignment="1">
      <alignment horizontal="center" vertical="center" wrapText="1" shrinkToFit="1"/>
    </xf>
    <xf numFmtId="0" fontId="21" fillId="0" borderId="1" xfId="0" applyFont="1" applyFill="1" applyBorder="1" applyAlignment="1">
      <alignment vertical="center" wrapText="1" shrinkToFit="1"/>
    </xf>
    <xf numFmtId="0" fontId="18" fillId="0" borderId="1" xfId="0" applyFont="1" applyFill="1" applyBorder="1" applyAlignment="1">
      <alignment horizontal="center" vertical="center"/>
    </xf>
    <xf numFmtId="167" fontId="18" fillId="0" borderId="0" xfId="1" applyNumberFormat="1" applyFont="1" applyAlignment="1">
      <alignment horizontal="center"/>
    </xf>
    <xf numFmtId="167" fontId="19" fillId="2" borderId="0" xfId="1" applyNumberFormat="1" applyFont="1" applyFill="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wrapText="1"/>
    </xf>
    <xf numFmtId="0" fontId="18" fillId="0" borderId="1" xfId="0" applyFont="1" applyFill="1" applyBorder="1" applyAlignment="1">
      <alignment horizontal="left" vertical="top" wrapText="1"/>
    </xf>
    <xf numFmtId="0" fontId="18" fillId="0" borderId="1" xfId="0" applyFont="1" applyFill="1" applyBorder="1" applyAlignment="1">
      <alignment vertical="top" wrapText="1"/>
    </xf>
    <xf numFmtId="0" fontId="21" fillId="0" borderId="1" xfId="0" applyFont="1" applyFill="1" applyBorder="1" applyAlignment="1">
      <alignment vertical="top" wrapText="1"/>
    </xf>
    <xf numFmtId="0" fontId="18" fillId="0" borderId="1" xfId="0" applyFont="1" applyFill="1" applyBorder="1" applyAlignment="1">
      <alignment vertical="center"/>
    </xf>
    <xf numFmtId="0" fontId="18" fillId="0" borderId="0" xfId="0" applyFont="1" applyBorder="1" applyAlignment="1">
      <alignment vertical="center"/>
    </xf>
    <xf numFmtId="0" fontId="21" fillId="0" borderId="0" xfId="0" applyFont="1" applyFill="1" applyBorder="1" applyAlignment="1">
      <alignment horizontal="center" vertical="center" wrapText="1" shrinkToFit="1"/>
    </xf>
    <xf numFmtId="0" fontId="18" fillId="0" borderId="0" xfId="0" applyFont="1" applyFill="1" applyBorder="1" applyAlignment="1">
      <alignment horizontal="center" vertical="center" wrapText="1"/>
    </xf>
    <xf numFmtId="167" fontId="19" fillId="0" borderId="0" xfId="1" applyNumberFormat="1" applyFont="1" applyAlignment="1">
      <alignment horizontal="center"/>
    </xf>
    <xf numFmtId="0" fontId="22" fillId="2" borderId="0" xfId="0" applyFont="1" applyFill="1" applyAlignment="1">
      <alignment horizontal="left" vertical="center" wrapText="1"/>
    </xf>
    <xf numFmtId="0" fontId="22" fillId="2" borderId="0" xfId="0" applyFont="1" applyFill="1" applyAlignment="1">
      <alignment vertical="center" wrapText="1"/>
    </xf>
    <xf numFmtId="0" fontId="20" fillId="4" borderId="1" xfId="0" applyFont="1" applyFill="1" applyBorder="1" applyAlignment="1">
      <alignment horizontal="center" vertical="center" wrapText="1" shrinkToFit="1"/>
    </xf>
    <xf numFmtId="164" fontId="20" fillId="4" borderId="1" xfId="0" applyNumberFormat="1" applyFont="1" applyFill="1" applyBorder="1" applyAlignment="1">
      <alignment horizontal="center" vertical="center" wrapText="1" shrinkToFit="1"/>
    </xf>
    <xf numFmtId="0" fontId="18" fillId="0" borderId="1" xfId="0" applyFont="1" applyFill="1" applyBorder="1" applyAlignment="1">
      <alignment vertical="center" wrapText="1"/>
    </xf>
    <xf numFmtId="0" fontId="21" fillId="0" borderId="1" xfId="0" applyFont="1" applyFill="1" applyBorder="1" applyAlignment="1">
      <alignment horizontal="center" vertical="center" wrapText="1" shrinkToFit="1"/>
    </xf>
    <xf numFmtId="0" fontId="21" fillId="0" borderId="1" xfId="0" applyFont="1" applyFill="1" applyBorder="1" applyAlignment="1">
      <alignment horizontal="left" vertical="center" wrapText="1" shrinkToFit="1"/>
    </xf>
    <xf numFmtId="0" fontId="18" fillId="0" borderId="1" xfId="0" applyFont="1" applyFill="1" applyBorder="1" applyAlignment="1">
      <alignment horizontal="center" vertical="center"/>
    </xf>
    <xf numFmtId="0" fontId="21" fillId="0" borderId="1" xfId="0" applyFont="1" applyFill="1" applyBorder="1" applyAlignment="1">
      <alignment vertical="center" wrapText="1" shrinkToFit="1"/>
    </xf>
    <xf numFmtId="0" fontId="22" fillId="0" borderId="0" xfId="0" applyFont="1" applyAlignment="1">
      <alignment horizontal="left"/>
    </xf>
    <xf numFmtId="0" fontId="22" fillId="2" borderId="0" xfId="0" applyFont="1" applyFill="1" applyBorder="1" applyAlignment="1">
      <alignment horizontal="left" vertical="center" wrapText="1"/>
    </xf>
    <xf numFmtId="0" fontId="20" fillId="4" borderId="1" xfId="0" applyFont="1" applyFill="1" applyBorder="1" applyAlignment="1">
      <alignment horizontal="center" vertical="center" wrapText="1" shrinkToFit="1"/>
    </xf>
    <xf numFmtId="0" fontId="18" fillId="0" borderId="1" xfId="0" applyFont="1" applyFill="1" applyBorder="1" applyAlignment="1">
      <alignment horizontal="center" vertical="center" wrapText="1"/>
    </xf>
    <xf numFmtId="0" fontId="18" fillId="0" borderId="1" xfId="0" applyFont="1" applyFill="1" applyBorder="1" applyAlignment="1">
      <alignment vertical="center"/>
    </xf>
    <xf numFmtId="0" fontId="18"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22" fillId="2" borderId="0" xfId="0" applyFont="1" applyFill="1" applyAlignment="1">
      <alignment horizontal="left" vertical="center" wrapText="1"/>
    </xf>
    <xf numFmtId="0" fontId="18" fillId="0" borderId="1" xfId="0" applyFont="1" applyFill="1" applyBorder="1" applyAlignment="1">
      <alignment horizontal="left"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18" fillId="0" borderId="1" xfId="0" applyFont="1" applyBorder="1"/>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Border="1" applyAlignment="1">
      <alignment horizontal="left" vertical="center" wrapText="1"/>
    </xf>
    <xf numFmtId="0" fontId="19" fillId="2" borderId="0" xfId="0" applyFont="1" applyFill="1" applyAlignment="1">
      <alignment horizontal="left" vertical="center"/>
    </xf>
    <xf numFmtId="167" fontId="20" fillId="4" borderId="1" xfId="1" applyNumberFormat="1" applyFont="1" applyFill="1" applyBorder="1" applyAlignment="1">
      <alignment horizontal="center" vertical="center" wrapText="1" shrinkToFit="1"/>
    </xf>
    <xf numFmtId="0" fontId="20" fillId="4"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164" fontId="20" fillId="4" borderId="1" xfId="2" applyNumberFormat="1" applyFont="1" applyFill="1" applyBorder="1" applyAlignment="1">
      <alignment horizontal="center" vertical="center"/>
    </xf>
    <xf numFmtId="0" fontId="18" fillId="0" borderId="1" xfId="0" applyFont="1" applyFill="1" applyBorder="1"/>
    <xf numFmtId="167" fontId="18" fillId="0" borderId="1" xfId="1" applyNumberFormat="1" applyFont="1" applyFill="1" applyBorder="1" applyAlignment="1">
      <alignment wrapText="1"/>
    </xf>
    <xf numFmtId="0" fontId="21" fillId="0" borderId="1" xfId="0" applyFont="1" applyFill="1" applyBorder="1" applyAlignment="1">
      <alignment horizontal="left" vertical="center" wrapText="1"/>
    </xf>
    <xf numFmtId="0" fontId="18" fillId="0" borderId="1" xfId="0" applyFont="1" applyFill="1" applyBorder="1" applyAlignment="1">
      <alignment vertical="top"/>
    </xf>
    <xf numFmtId="0" fontId="21" fillId="0" borderId="1" xfId="0" applyFont="1" applyFill="1" applyBorder="1" applyAlignment="1">
      <alignment horizontal="center" vertical="top" wrapText="1"/>
    </xf>
    <xf numFmtId="0" fontId="18" fillId="0" borderId="1" xfId="0" applyFont="1" applyBorder="1" applyAlignment="1">
      <alignment vertical="center"/>
    </xf>
    <xf numFmtId="0" fontId="18" fillId="0" borderId="1" xfId="0" applyFont="1" applyBorder="1" applyAlignment="1">
      <alignment wrapText="1"/>
    </xf>
    <xf numFmtId="0" fontId="18" fillId="0" borderId="1" xfId="0" applyFont="1" applyBorder="1" applyAlignment="1">
      <alignment vertical="center" wrapText="1"/>
    </xf>
    <xf numFmtId="0" fontId="19" fillId="4" borderId="1" xfId="0" applyFont="1" applyFill="1" applyBorder="1" applyAlignment="1">
      <alignment horizontal="center" vertical="center"/>
    </xf>
    <xf numFmtId="0" fontId="19" fillId="4" borderId="1" xfId="0" applyFont="1" applyFill="1" applyBorder="1" applyAlignment="1">
      <alignment horizontal="center" vertical="center" wrapText="1"/>
    </xf>
    <xf numFmtId="167" fontId="19" fillId="4" borderId="1" xfId="1" applyNumberFormat="1" applyFont="1" applyFill="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23" fillId="0" borderId="1" xfId="0" applyFont="1" applyBorder="1" applyAlignment="1">
      <alignment vertical="center" wrapText="1"/>
    </xf>
    <xf numFmtId="0" fontId="23" fillId="0" borderId="1" xfId="0" applyFont="1" applyBorder="1" applyAlignment="1">
      <alignment horizontal="left" vertical="center" wrapText="1"/>
    </xf>
    <xf numFmtId="0" fontId="18" fillId="0" borderId="1" xfId="0" applyFont="1" applyBorder="1" applyAlignment="1">
      <alignment horizontal="right" vertical="center" wrapText="1"/>
    </xf>
    <xf numFmtId="0" fontId="18" fillId="2" borderId="1" xfId="0" applyFont="1" applyFill="1" applyBorder="1" applyAlignment="1">
      <alignment horizontal="left" vertical="center" wrapText="1"/>
    </xf>
    <xf numFmtId="0" fontId="18" fillId="2" borderId="1" xfId="0" applyFont="1" applyFill="1" applyBorder="1" applyAlignment="1">
      <alignment horizontal="right" vertical="center" wrapText="1"/>
    </xf>
    <xf numFmtId="0" fontId="18" fillId="2" borderId="1" xfId="0" applyFont="1" applyFill="1" applyBorder="1" applyAlignment="1">
      <alignment vertical="center" wrapText="1"/>
    </xf>
    <xf numFmtId="0" fontId="18" fillId="0" borderId="0" xfId="0" applyFont="1" applyBorder="1" applyAlignment="1">
      <alignment vertical="center" wrapText="1"/>
    </xf>
    <xf numFmtId="0" fontId="18" fillId="0" borderId="0" xfId="0" applyFont="1" applyBorder="1" applyAlignment="1">
      <alignment horizontal="left" vertical="center" wrapText="1"/>
    </xf>
    <xf numFmtId="0" fontId="22" fillId="0" borderId="0" xfId="0" applyFont="1"/>
    <xf numFmtId="167" fontId="19" fillId="4" borderId="1" xfId="1" applyNumberFormat="1" applyFont="1" applyFill="1" applyBorder="1" applyAlignment="1">
      <alignment horizontal="center" vertical="center" wrapText="1"/>
    </xf>
    <xf numFmtId="0" fontId="0" fillId="0" borderId="0" xfId="0" applyAlignment="1">
      <alignment horizontal="center"/>
    </xf>
    <xf numFmtId="0" fontId="25" fillId="0" borderId="0" xfId="0" applyFont="1"/>
    <xf numFmtId="0" fontId="25" fillId="0" borderId="0" xfId="0" applyFont="1" applyAlignment="1">
      <alignment horizontal="left" vertical="center"/>
    </xf>
    <xf numFmtId="0" fontId="14" fillId="0" borderId="0" xfId="0" applyFont="1" applyAlignment="1">
      <alignment horizontal="left" vertical="center"/>
    </xf>
    <xf numFmtId="167" fontId="14" fillId="0" borderId="0" xfId="1" applyNumberFormat="1" applyFont="1"/>
    <xf numFmtId="0" fontId="26" fillId="2" borderId="0" xfId="0" applyFont="1" applyFill="1" applyAlignment="1">
      <alignment horizontal="left" vertical="center" wrapText="1"/>
    </xf>
    <xf numFmtId="167" fontId="26" fillId="2" borderId="0" xfId="1" applyNumberFormat="1" applyFont="1" applyFill="1" applyAlignment="1">
      <alignment vertical="center" wrapText="1"/>
    </xf>
    <xf numFmtId="164" fontId="18" fillId="0" borderId="1" xfId="3" applyFont="1" applyBorder="1" applyAlignment="1">
      <alignment vertical="center" wrapText="1"/>
    </xf>
    <xf numFmtId="167" fontId="18" fillId="0" borderId="0" xfId="1" applyNumberFormat="1" applyFont="1"/>
    <xf numFmtId="167" fontId="19" fillId="2" borderId="0" xfId="1" applyNumberFormat="1" applyFont="1" applyFill="1" applyAlignment="1">
      <alignment vertical="center" wrapText="1"/>
    </xf>
    <xf numFmtId="0" fontId="18" fillId="0" borderId="1" xfId="0" applyFont="1" applyBorder="1" applyAlignment="1">
      <alignment horizontal="center" vertical="center"/>
    </xf>
    <xf numFmtId="0" fontId="21" fillId="0" borderId="1" xfId="0" applyFont="1" applyFill="1" applyBorder="1" applyAlignment="1">
      <alignment horizontal="center" vertical="center" shrinkToFit="1"/>
    </xf>
    <xf numFmtId="0" fontId="18" fillId="0" borderId="0" xfId="0" applyFont="1" applyBorder="1" applyAlignment="1">
      <alignment horizontal="left" vertical="center"/>
    </xf>
    <xf numFmtId="167" fontId="18" fillId="0" borderId="0" xfId="1" applyNumberFormat="1" applyFont="1" applyBorder="1"/>
    <xf numFmtId="0" fontId="19" fillId="2" borderId="0" xfId="0" applyFont="1" applyFill="1" applyBorder="1" applyAlignment="1">
      <alignment vertical="center" wrapText="1"/>
    </xf>
    <xf numFmtId="0" fontId="19" fillId="2" borderId="0" xfId="0" applyFont="1" applyFill="1" applyBorder="1" applyAlignment="1">
      <alignment horizontal="left" vertical="center" wrapText="1"/>
    </xf>
    <xf numFmtId="167" fontId="19" fillId="2" borderId="0" xfId="1" applyNumberFormat="1" applyFont="1" applyFill="1" applyBorder="1" applyAlignment="1">
      <alignment vertical="center" wrapText="1"/>
    </xf>
    <xf numFmtId="0" fontId="18" fillId="0" borderId="0" xfId="0" applyFont="1" applyBorder="1" applyAlignment="1">
      <alignment horizontal="center" vertical="center"/>
    </xf>
    <xf numFmtId="0" fontId="21" fillId="0" borderId="0" xfId="0" applyFont="1" applyBorder="1"/>
    <xf numFmtId="0" fontId="18" fillId="0" borderId="0" xfId="0" applyFont="1" applyFill="1" applyBorder="1" applyAlignment="1">
      <alignment wrapText="1"/>
    </xf>
    <xf numFmtId="164" fontId="21" fillId="0" borderId="1" xfId="3" applyFont="1" applyFill="1" applyBorder="1" applyAlignment="1">
      <alignment vertical="center" wrapText="1" shrinkToFit="1"/>
    </xf>
    <xf numFmtId="164" fontId="21" fillId="0" borderId="1" xfId="3" applyFont="1" applyFill="1" applyBorder="1" applyAlignment="1">
      <alignment horizontal="center" vertical="center" wrapText="1" shrinkToFit="1"/>
    </xf>
    <xf numFmtId="0" fontId="22" fillId="0" borderId="0" xfId="0" applyFont="1" applyBorder="1" applyAlignment="1"/>
    <xf numFmtId="0" fontId="22" fillId="0" borderId="0" xfId="0" applyFont="1" applyAlignment="1">
      <alignment wrapText="1"/>
    </xf>
    <xf numFmtId="165" fontId="20" fillId="4" borderId="1" xfId="0" applyNumberFormat="1" applyFont="1" applyFill="1" applyBorder="1" applyAlignment="1">
      <alignment horizontal="center" vertical="center" wrapText="1" shrinkToFit="1"/>
    </xf>
    <xf numFmtId="0" fontId="27" fillId="4" borderId="1" xfId="0" applyFont="1" applyFill="1" applyBorder="1" applyAlignment="1">
      <alignment horizontal="center" vertical="center" wrapText="1" shrinkToFit="1"/>
    </xf>
    <xf numFmtId="165" fontId="27" fillId="4" borderId="1" xfId="0" applyNumberFormat="1" applyFont="1" applyFill="1" applyBorder="1" applyAlignment="1">
      <alignment horizontal="center" vertical="center" wrapText="1" shrinkToFit="1"/>
    </xf>
    <xf numFmtId="0" fontId="29" fillId="0" borderId="1" xfId="0" applyFont="1" applyFill="1" applyBorder="1" applyAlignment="1">
      <alignment horizontal="center" vertical="center" wrapText="1" shrinkToFit="1"/>
    </xf>
    <xf numFmtId="0" fontId="29" fillId="0" borderId="1" xfId="0" applyFont="1" applyBorder="1" applyAlignment="1">
      <alignment horizontal="center" vertical="center" wrapText="1" shrinkToFit="1"/>
    </xf>
    <xf numFmtId="0" fontId="29" fillId="0" borderId="1" xfId="0" applyFont="1" applyFill="1" applyBorder="1" applyAlignment="1">
      <alignment vertical="center" wrapText="1" shrinkToFit="1"/>
    </xf>
    <xf numFmtId="0" fontId="29" fillId="3" borderId="1" xfId="0" applyFont="1" applyFill="1" applyBorder="1" applyAlignment="1">
      <alignment horizontal="center" vertical="center" wrapText="1" shrinkToFit="1"/>
    </xf>
    <xf numFmtId="0" fontId="29" fillId="3" borderId="1" xfId="0" applyFont="1" applyFill="1" applyBorder="1" applyAlignment="1">
      <alignment horizontal="left" vertical="center" wrapText="1" shrinkToFit="1"/>
    </xf>
    <xf numFmtId="0" fontId="29" fillId="0" borderId="1" xfId="0" applyFont="1" applyBorder="1" applyAlignment="1">
      <alignment horizontal="left" vertical="center" wrapText="1" shrinkToFit="1"/>
    </xf>
    <xf numFmtId="0" fontId="29" fillId="3" borderId="3" xfId="0" applyFont="1" applyFill="1" applyBorder="1" applyAlignment="1">
      <alignment horizontal="center" vertical="center" wrapText="1" shrinkToFit="1"/>
    </xf>
    <xf numFmtId="0" fontId="29" fillId="3" borderId="4" xfId="0" applyFont="1" applyFill="1" applyBorder="1" applyAlignment="1">
      <alignment horizontal="center" vertical="center" wrapText="1" shrinkToFit="1"/>
    </xf>
    <xf numFmtId="0" fontId="29" fillId="0" borderId="1" xfId="0" applyFont="1" applyFill="1" applyBorder="1" applyAlignment="1">
      <alignment horizontal="left" vertical="center" wrapText="1" shrinkToFit="1"/>
    </xf>
    <xf numFmtId="0" fontId="29" fillId="0" borderId="1" xfId="0" applyFont="1" applyBorder="1" applyAlignment="1">
      <alignment vertical="center" wrapText="1" shrinkToFit="1"/>
    </xf>
    <xf numFmtId="0" fontId="29" fillId="3" borderId="1" xfId="0" applyFont="1" applyFill="1" applyBorder="1" applyAlignment="1">
      <alignment vertical="center" wrapText="1" shrinkToFit="1"/>
    </xf>
    <xf numFmtId="0" fontId="29" fillId="0" borderId="3" xfId="0" applyFont="1" applyBorder="1" applyAlignment="1">
      <alignment horizontal="center" vertical="center" wrapText="1" shrinkToFit="1"/>
    </xf>
    <xf numFmtId="0" fontId="29" fillId="0" borderId="4" xfId="0" applyFont="1" applyBorder="1" applyAlignment="1">
      <alignment horizontal="center" vertical="center" wrapText="1" shrinkToFit="1"/>
    </xf>
    <xf numFmtId="0" fontId="29" fillId="0" borderId="5" xfId="0" applyFont="1" applyBorder="1" applyAlignment="1">
      <alignment horizontal="center" vertical="center" wrapText="1" shrinkToFit="1"/>
    </xf>
    <xf numFmtId="0" fontId="29" fillId="0" borderId="0" xfId="0" applyFont="1" applyAlignment="1">
      <alignment wrapText="1"/>
    </xf>
    <xf numFmtId="0" fontId="29" fillId="0" borderId="1" xfId="0" applyFont="1" applyBorder="1" applyAlignment="1">
      <alignment horizontal="center" vertical="center"/>
    </xf>
    <xf numFmtId="0" fontId="29" fillId="3" borderId="1" xfId="0" applyFont="1" applyFill="1" applyBorder="1" applyAlignment="1">
      <alignment horizontal="center" vertical="center"/>
    </xf>
    <xf numFmtId="0" fontId="29" fillId="3" borderId="5" xfId="0" applyFont="1" applyFill="1" applyBorder="1" applyAlignment="1">
      <alignment horizontal="center" vertical="center" wrapText="1" shrinkToFit="1"/>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1" xfId="0" applyFont="1" applyFill="1" applyBorder="1" applyAlignment="1">
      <alignment horizontal="center" vertical="center"/>
    </xf>
    <xf numFmtId="0" fontId="21" fillId="0" borderId="1" xfId="0" applyFont="1" applyFill="1" applyBorder="1" applyAlignment="1">
      <alignment vertical="top" wrapText="1" shrinkToFit="1"/>
    </xf>
    <xf numFmtId="0" fontId="21" fillId="3" borderId="1" xfId="0" applyFont="1" applyFill="1" applyBorder="1" applyAlignment="1">
      <alignment vertical="center" wrapText="1" shrinkToFit="1"/>
    </xf>
    <xf numFmtId="164" fontId="21" fillId="0" borderId="1" xfId="3" applyFont="1" applyFill="1" applyBorder="1" applyAlignment="1">
      <alignment horizontal="left" vertical="center" wrapText="1" shrinkToFit="1"/>
    </xf>
    <xf numFmtId="0" fontId="21" fillId="3" borderId="1" xfId="0" applyFont="1" applyFill="1" applyBorder="1" applyAlignment="1">
      <alignment horizontal="center" vertical="center" wrapText="1" shrinkToFit="1"/>
    </xf>
    <xf numFmtId="0" fontId="18" fillId="0" borderId="0" xfId="0" applyFont="1" applyBorder="1" applyAlignment="1">
      <alignment wrapText="1"/>
    </xf>
    <xf numFmtId="167" fontId="18" fillId="0" borderId="0" xfId="1" applyNumberFormat="1" applyFont="1" applyBorder="1" applyAlignment="1">
      <alignment wrapText="1"/>
    </xf>
    <xf numFmtId="167" fontId="18" fillId="0" borderId="0" xfId="0" applyNumberFormat="1" applyFont="1" applyBorder="1" applyAlignment="1">
      <alignment wrapText="1"/>
    </xf>
    <xf numFmtId="0" fontId="20" fillId="4" borderId="1" xfId="0" applyFont="1" applyFill="1" applyBorder="1" applyAlignment="1">
      <alignment horizontal="center" vertical="center" shrinkToFit="1"/>
    </xf>
    <xf numFmtId="0" fontId="20" fillId="4" borderId="1" xfId="0" applyFont="1" applyFill="1" applyBorder="1" applyAlignment="1">
      <alignment horizontal="left" vertical="center"/>
    </xf>
    <xf numFmtId="165" fontId="20" fillId="4" borderId="1" xfId="0" applyNumberFormat="1" applyFont="1" applyFill="1" applyBorder="1" applyAlignment="1">
      <alignment horizontal="center" vertical="center"/>
    </xf>
    <xf numFmtId="0" fontId="21" fillId="0" borderId="1" xfId="0" applyFont="1" applyBorder="1" applyAlignment="1">
      <alignment horizontal="left" vertical="center" wrapText="1" shrinkToFit="1"/>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18" fillId="0" borderId="1" xfId="0" applyFont="1" applyBorder="1" applyAlignment="1">
      <alignment horizontal="center" vertical="center" wrapText="1" shrinkToFit="1"/>
    </xf>
    <xf numFmtId="0" fontId="22" fillId="0" borderId="0" xfId="0" applyFont="1" applyAlignment="1"/>
    <xf numFmtId="0" fontId="21" fillId="0" borderId="1" xfId="0" applyFont="1" applyFill="1" applyBorder="1" applyAlignment="1">
      <alignment vertical="center" wrapText="1"/>
    </xf>
    <xf numFmtId="165" fontId="18" fillId="0" borderId="0" xfId="0" applyNumberFormat="1" applyFont="1" applyAlignment="1">
      <alignment wrapText="1"/>
    </xf>
    <xf numFmtId="165" fontId="20" fillId="4" borderId="1" xfId="0" applyNumberFormat="1" applyFont="1" applyFill="1" applyBorder="1" applyAlignment="1">
      <alignment horizontal="center" vertical="center" wrapText="1"/>
    </xf>
    <xf numFmtId="0" fontId="22" fillId="2" borderId="0" xfId="0" applyFont="1" applyFill="1" applyAlignment="1">
      <alignment horizontal="left" vertical="center"/>
    </xf>
    <xf numFmtId="0" fontId="22" fillId="2" borderId="0" xfId="0" applyFont="1" applyFill="1" applyAlignment="1">
      <alignment vertical="center"/>
    </xf>
    <xf numFmtId="0" fontId="21" fillId="0" borderId="1" xfId="0" applyFont="1" applyBorder="1" applyAlignment="1">
      <alignment horizontal="center" vertical="center" wrapText="1" shrinkToFit="1"/>
    </xf>
    <xf numFmtId="0" fontId="21" fillId="0" borderId="1" xfId="0" applyFont="1" applyBorder="1" applyAlignment="1">
      <alignment vertical="center" wrapText="1" shrinkToFit="1"/>
    </xf>
    <xf numFmtId="165" fontId="18" fillId="0" borderId="0" xfId="0" applyNumberFormat="1" applyFont="1"/>
    <xf numFmtId="0" fontId="18" fillId="0" borderId="1" xfId="0" applyFont="1" applyBorder="1" applyAlignment="1">
      <alignment vertical="center" wrapText="1" shrinkToFit="1"/>
    </xf>
    <xf numFmtId="0" fontId="20" fillId="4"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left" vertical="center" wrapText="1"/>
    </xf>
    <xf numFmtId="164" fontId="18" fillId="0" borderId="1" xfId="0" applyNumberFormat="1" applyFont="1" applyBorder="1" applyAlignment="1">
      <alignment horizontal="center" vertical="center"/>
    </xf>
    <xf numFmtId="0" fontId="30" fillId="0" borderId="0" xfId="0" applyFont="1" applyAlignment="1">
      <alignment horizontal="left"/>
    </xf>
    <xf numFmtId="164" fontId="21" fillId="0" borderId="1" xfId="0" applyNumberFormat="1" applyFont="1" applyBorder="1" applyAlignment="1">
      <alignment horizontal="center" vertical="center" wrapText="1"/>
    </xf>
    <xf numFmtId="0" fontId="20" fillId="4" borderId="2"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19" fillId="4" borderId="7" xfId="0" applyFont="1" applyFill="1" applyBorder="1" applyAlignment="1">
      <alignment horizontal="center" vertical="center"/>
    </xf>
    <xf numFmtId="0" fontId="18" fillId="4" borderId="1" xfId="0" applyFont="1" applyFill="1" applyBorder="1" applyAlignment="1">
      <alignment horizontal="center" vertical="center"/>
    </xf>
    <xf numFmtId="164" fontId="19" fillId="4" borderId="1" xfId="0" applyNumberFormat="1" applyFont="1" applyFill="1" applyBorder="1" applyAlignment="1">
      <alignment horizontal="center" vertical="center"/>
    </xf>
    <xf numFmtId="0" fontId="21" fillId="0" borderId="1" xfId="0" applyFont="1" applyBorder="1" applyAlignment="1">
      <alignment horizontal="left" vertical="center" wrapText="1" indent="1"/>
    </xf>
    <xf numFmtId="0" fontId="22" fillId="0" borderId="0" xfId="0" applyFont="1" applyAlignment="1">
      <alignment horizontal="left"/>
    </xf>
    <xf numFmtId="0" fontId="22" fillId="2" borderId="0" xfId="0" applyFont="1" applyFill="1" applyBorder="1" applyAlignment="1">
      <alignment horizontal="left" vertical="center" wrapText="1"/>
    </xf>
    <xf numFmtId="0" fontId="21" fillId="0" borderId="1" xfId="0" applyFont="1" applyFill="1" applyBorder="1" applyAlignment="1">
      <alignment horizontal="left" vertical="center" wrapText="1" shrinkToFit="1"/>
    </xf>
    <xf numFmtId="0" fontId="20" fillId="4" borderId="1" xfId="0" applyFont="1" applyFill="1" applyBorder="1" applyAlignment="1">
      <alignment horizontal="center" vertical="center" wrapText="1" shrinkToFit="1"/>
    </xf>
    <xf numFmtId="0" fontId="21" fillId="4"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164" fontId="21" fillId="0" borderId="1" xfId="3" applyFont="1" applyFill="1" applyBorder="1" applyAlignment="1">
      <alignment horizontal="left" vertical="center" shrinkToFit="1"/>
    </xf>
    <xf numFmtId="0" fontId="21" fillId="0" borderId="1" xfId="0" applyFont="1" applyFill="1" applyBorder="1" applyAlignment="1">
      <alignment vertical="center" wrapText="1" shrinkToFit="1"/>
    </xf>
    <xf numFmtId="0" fontId="18" fillId="0" borderId="1" xfId="0" applyFont="1" applyFill="1" applyBorder="1" applyAlignment="1">
      <alignment horizontal="center" vertical="center"/>
    </xf>
    <xf numFmtId="0" fontId="21" fillId="0" borderId="1" xfId="0" quotePrefix="1" applyFont="1" applyFill="1" applyBorder="1" applyAlignment="1">
      <alignment horizontal="center" vertical="center" wrapText="1" shrinkToFit="1"/>
    </xf>
    <xf numFmtId="0" fontId="18" fillId="0" borderId="1" xfId="0" applyFont="1" applyFill="1" applyBorder="1" applyAlignment="1">
      <alignment horizontal="center" vertical="center" wrapText="1"/>
    </xf>
    <xf numFmtId="164" fontId="18" fillId="0" borderId="1" xfId="3" applyFont="1" applyFill="1" applyBorder="1" applyAlignment="1">
      <alignment horizontal="center" vertical="center"/>
    </xf>
    <xf numFmtId="0" fontId="22" fillId="2" borderId="0" xfId="0" applyFont="1" applyFill="1" applyAlignment="1">
      <alignment horizontal="left" vertical="center" wrapText="1"/>
    </xf>
    <xf numFmtId="0" fontId="18" fillId="0" borderId="1" xfId="0" applyFont="1" applyFill="1" applyBorder="1" applyAlignment="1">
      <alignment horizontal="left"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18" fillId="4" borderId="1" xfId="0" applyFont="1" applyFill="1" applyBorder="1"/>
    <xf numFmtId="0" fontId="18" fillId="0" borderId="1" xfId="0" applyFont="1" applyFill="1" applyBorder="1" applyAlignment="1">
      <alignment horizontal="left" vertical="center" wrapText="1"/>
    </xf>
    <xf numFmtId="0" fontId="18" fillId="0" borderId="1" xfId="0" applyFont="1" applyFill="1" applyBorder="1" applyAlignment="1">
      <alignment vertical="center"/>
    </xf>
    <xf numFmtId="0" fontId="18" fillId="0" borderId="1" xfId="0" applyFont="1" applyFill="1" applyBorder="1" applyAlignment="1">
      <alignment vertical="center" wrapText="1"/>
    </xf>
    <xf numFmtId="164" fontId="21" fillId="0" borderId="1" xfId="3" applyFont="1" applyFill="1" applyBorder="1" applyAlignment="1">
      <alignment horizontal="center" vertical="center" wrapText="1" shrinkToFit="1"/>
    </xf>
    <xf numFmtId="0" fontId="18" fillId="0" borderId="1" xfId="0" applyFont="1" applyFill="1" applyBorder="1" applyAlignment="1">
      <alignment horizontal="left" vertical="center"/>
    </xf>
    <xf numFmtId="0" fontId="18" fillId="0" borderId="1" xfId="0" applyFont="1" applyFill="1" applyBorder="1" applyAlignment="1">
      <alignment horizontal="center" wrapText="1"/>
    </xf>
    <xf numFmtId="0" fontId="22" fillId="2" borderId="6"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Border="1" applyAlignment="1">
      <alignment vertical="top" wrapText="1"/>
    </xf>
    <xf numFmtId="0" fontId="4" fillId="0" borderId="1" xfId="0" applyFont="1" applyBorder="1" applyAlignment="1">
      <alignment horizontal="left" vertical="center" wrapText="1"/>
    </xf>
    <xf numFmtId="164" fontId="4" fillId="0" borderId="1" xfId="2"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164" fontId="4" fillId="0" borderId="1" xfId="0" applyNumberFormat="1" applyFont="1" applyBorder="1" applyAlignment="1">
      <alignment horizontal="center" vertical="center"/>
    </xf>
    <xf numFmtId="164" fontId="7" fillId="0" borderId="1" xfId="0" applyNumberFormat="1" applyFont="1" applyBorder="1" applyAlignment="1">
      <alignment horizontal="center" vertical="center"/>
    </xf>
    <xf numFmtId="164" fontId="4" fillId="0" borderId="1" xfId="2" applyNumberFormat="1" applyFont="1" applyFill="1" applyBorder="1" applyAlignment="1">
      <alignment horizontal="center" vertical="center"/>
    </xf>
    <xf numFmtId="0" fontId="6" fillId="0"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5" fillId="0" borderId="1" xfId="0" applyFont="1" applyFill="1" applyBorder="1" applyAlignment="1">
      <alignment horizontal="left" vertical="center" wrapText="1"/>
    </xf>
    <xf numFmtId="0" fontId="22" fillId="0" borderId="0" xfId="0" applyFont="1" applyBorder="1" applyAlignment="1">
      <alignment horizontal="left"/>
    </xf>
    <xf numFmtId="0" fontId="21" fillId="0" borderId="1" xfId="0" applyFont="1" applyFill="1" applyBorder="1" applyAlignment="1">
      <alignment vertical="center" wrapText="1"/>
    </xf>
    <xf numFmtId="164" fontId="21" fillId="0" borderId="1" xfId="3" applyFont="1" applyFill="1" applyBorder="1" applyAlignment="1">
      <alignment horizontal="center" vertical="center"/>
    </xf>
    <xf numFmtId="0" fontId="21" fillId="0"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19"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0" borderId="1" xfId="0" applyFont="1" applyBorder="1" applyAlignment="1">
      <alignment horizontal="left" vertical="center" wrapText="1"/>
    </xf>
    <xf numFmtId="164" fontId="18" fillId="0" borderId="1" xfId="3" applyFont="1" applyBorder="1" applyAlignment="1">
      <alignment horizontal="center" vertical="center" wrapText="1"/>
    </xf>
    <xf numFmtId="0" fontId="25" fillId="0" borderId="0" xfId="0" applyFont="1" applyAlignment="1">
      <alignment horizontal="left"/>
    </xf>
    <xf numFmtId="164" fontId="18" fillId="0" borderId="1" xfId="3" applyFont="1" applyBorder="1" applyAlignment="1">
      <alignment vertical="center" wrapText="1"/>
    </xf>
    <xf numFmtId="0" fontId="23" fillId="0" borderId="1" xfId="0" applyFont="1" applyBorder="1" applyAlignment="1">
      <alignment horizontal="center" vertical="center" wrapText="1"/>
    </xf>
    <xf numFmtId="0" fontId="0" fillId="0" borderId="0" xfId="0" applyAlignment="1">
      <alignment vertical="center" wrapText="1"/>
    </xf>
    <xf numFmtId="0" fontId="18" fillId="0" borderId="1" xfId="0" applyFont="1" applyBorder="1" applyAlignment="1">
      <alignment vertical="center" wrapText="1"/>
    </xf>
    <xf numFmtId="0" fontId="18" fillId="2" borderId="1" xfId="0" applyFont="1" applyFill="1" applyBorder="1" applyAlignment="1">
      <alignment horizontal="right" vertical="center" wrapText="1"/>
    </xf>
    <xf numFmtId="0" fontId="18" fillId="2" borderId="1" xfId="0" applyFont="1" applyFill="1" applyBorder="1" applyAlignment="1">
      <alignment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25" fillId="2" borderId="0" xfId="0" applyFont="1" applyFill="1" applyAlignment="1">
      <alignment horizontal="left" vertical="center" wrapText="1"/>
    </xf>
    <xf numFmtId="0" fontId="26" fillId="2" borderId="0" xfId="0" applyFont="1" applyFill="1" applyBorder="1" applyAlignment="1">
      <alignment vertical="center" wrapText="1"/>
    </xf>
    <xf numFmtId="0" fontId="21" fillId="0" borderId="1" xfId="0" applyFont="1" applyFill="1" applyBorder="1" applyAlignment="1">
      <alignment wrapText="1"/>
    </xf>
    <xf numFmtId="0" fontId="18" fillId="0" borderId="1" xfId="0" applyFont="1" applyFill="1" applyBorder="1"/>
    <xf numFmtId="164" fontId="21" fillId="0" borderId="1" xfId="3" applyFont="1" applyFill="1" applyBorder="1" applyAlignment="1">
      <alignment vertical="center" wrapText="1" shrinkToFit="1"/>
    </xf>
    <xf numFmtId="165" fontId="29" fillId="0" borderId="3" xfId="0" applyNumberFormat="1" applyFont="1" applyBorder="1" applyAlignment="1">
      <alignment horizontal="center" vertical="center" wrapText="1" shrinkToFit="1"/>
    </xf>
    <xf numFmtId="165" fontId="29" fillId="0" borderId="5" xfId="0" applyNumberFormat="1" applyFont="1" applyBorder="1" applyAlignment="1">
      <alignment horizontal="center" vertical="center" wrapText="1" shrinkToFit="1"/>
    </xf>
    <xf numFmtId="164" fontId="29" fillId="0" borderId="1" xfId="3" applyFont="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Border="1" applyAlignment="1">
      <alignment horizontal="center" vertical="center"/>
    </xf>
    <xf numFmtId="164" fontId="29" fillId="0" borderId="3" xfId="3" applyFont="1" applyBorder="1" applyAlignment="1">
      <alignment horizontal="center" vertical="center" wrapText="1"/>
    </xf>
    <xf numFmtId="164" fontId="29" fillId="0" borderId="5" xfId="3" applyFont="1" applyBorder="1" applyAlignment="1">
      <alignment horizontal="center" vertical="center" wrapText="1"/>
    </xf>
    <xf numFmtId="0" fontId="29" fillId="0" borderId="3" xfId="0" applyFont="1" applyBorder="1" applyAlignment="1">
      <alignment horizontal="center" vertical="center"/>
    </xf>
    <xf numFmtId="0" fontId="29" fillId="0" borderId="5" xfId="0" applyFont="1" applyBorder="1" applyAlignment="1">
      <alignment horizontal="center" vertical="center"/>
    </xf>
    <xf numFmtId="0" fontId="29" fillId="0" borderId="3" xfId="0" applyFont="1" applyBorder="1" applyAlignment="1">
      <alignment horizontal="center" vertical="center" wrapText="1" shrinkToFit="1"/>
    </xf>
    <xf numFmtId="0" fontId="29" fillId="0" borderId="5" xfId="0" applyFont="1" applyBorder="1" applyAlignment="1">
      <alignment horizontal="center" vertical="center" wrapText="1" shrinkToFit="1"/>
    </xf>
    <xf numFmtId="165" fontId="29" fillId="0" borderId="1" xfId="0" applyNumberFormat="1" applyFont="1" applyBorder="1" applyAlignment="1">
      <alignment vertical="center" wrapText="1" shrinkToFit="1"/>
    </xf>
    <xf numFmtId="0" fontId="29" fillId="0" borderId="1" xfId="0" applyFont="1" applyBorder="1" applyAlignment="1">
      <alignment vertical="center" wrapText="1" shrinkToFit="1"/>
    </xf>
    <xf numFmtId="0" fontId="29" fillId="0" borderId="4" xfId="0" applyFont="1" applyBorder="1" applyAlignment="1">
      <alignment horizontal="center" vertical="center"/>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165" fontId="29" fillId="0" borderId="4" xfId="0" applyNumberFormat="1" applyFont="1" applyBorder="1" applyAlignment="1">
      <alignment horizontal="center" vertical="center" wrapText="1" shrinkToFit="1"/>
    </xf>
    <xf numFmtId="164" fontId="29" fillId="0" borderId="4" xfId="3" applyFont="1" applyBorder="1" applyAlignment="1">
      <alignment horizontal="center" vertical="center" wrapText="1"/>
    </xf>
    <xf numFmtId="0" fontId="29" fillId="0" borderId="4" xfId="0" applyFont="1" applyBorder="1" applyAlignment="1">
      <alignment horizontal="center" vertical="center" wrapText="1" shrinkToFit="1"/>
    </xf>
    <xf numFmtId="0" fontId="29" fillId="3" borderId="3" xfId="0" applyFont="1" applyFill="1" applyBorder="1" applyAlignment="1">
      <alignment horizontal="center" vertical="center"/>
    </xf>
    <xf numFmtId="0" fontId="29" fillId="3" borderId="4"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3" xfId="0" applyFont="1" applyFill="1" applyBorder="1" applyAlignment="1">
      <alignment horizontal="center" vertical="center" wrapText="1" shrinkToFit="1"/>
    </xf>
    <xf numFmtId="0" fontId="29" fillId="3" borderId="4" xfId="0" applyFont="1" applyFill="1" applyBorder="1" applyAlignment="1">
      <alignment horizontal="center" vertical="center" wrapText="1" shrinkToFit="1"/>
    </xf>
    <xf numFmtId="0" fontId="29" fillId="3" borderId="5" xfId="0" applyFont="1" applyFill="1" applyBorder="1" applyAlignment="1">
      <alignment horizontal="center" vertical="center" wrapText="1" shrinkToFit="1"/>
    </xf>
    <xf numFmtId="165" fontId="29" fillId="3" borderId="1" xfId="0" applyNumberFormat="1" applyFont="1" applyFill="1" applyBorder="1" applyAlignment="1">
      <alignment vertical="center" wrapText="1" shrinkToFit="1"/>
    </xf>
    <xf numFmtId="0" fontId="29" fillId="3" borderId="1" xfId="0" applyFont="1" applyFill="1" applyBorder="1" applyAlignment="1">
      <alignment vertical="center" wrapText="1" shrinkToFit="1"/>
    </xf>
    <xf numFmtId="164" fontId="29" fillId="3" borderId="3" xfId="3" applyFont="1" applyFill="1" applyBorder="1" applyAlignment="1">
      <alignment horizontal="center" vertical="center" wrapText="1"/>
    </xf>
    <xf numFmtId="164" fontId="29" fillId="3" borderId="4" xfId="3" applyFont="1" applyFill="1" applyBorder="1" applyAlignment="1">
      <alignment horizontal="center" vertical="center" wrapText="1"/>
    </xf>
    <xf numFmtId="164" fontId="29" fillId="3" borderId="5" xfId="3" applyFont="1" applyFill="1" applyBorder="1" applyAlignment="1">
      <alignment horizontal="center" vertical="center" wrapText="1"/>
    </xf>
    <xf numFmtId="0" fontId="29" fillId="0" borderId="1" xfId="0" applyFont="1" applyBorder="1" applyAlignment="1">
      <alignment horizontal="center" vertical="center" wrapText="1" shrinkToFit="1"/>
    </xf>
    <xf numFmtId="164" fontId="29" fillId="0" borderId="1" xfId="3" applyFont="1" applyBorder="1" applyAlignment="1">
      <alignment horizontal="center" vertical="center" wrapText="1" shrinkToFit="1"/>
    </xf>
    <xf numFmtId="0" fontId="29" fillId="0" borderId="1" xfId="0" applyFont="1" applyFill="1" applyBorder="1" applyAlignment="1">
      <alignment horizontal="center" vertical="center" wrapText="1" shrinkToFit="1"/>
    </xf>
    <xf numFmtId="0" fontId="29" fillId="0" borderId="1" xfId="0" applyFont="1" applyBorder="1" applyAlignment="1">
      <alignment horizontal="left" vertical="center" wrapText="1" shrinkToFit="1"/>
    </xf>
    <xf numFmtId="164" fontId="29" fillId="0" borderId="3" xfId="3" applyFont="1" applyBorder="1" applyAlignment="1">
      <alignment horizontal="center" vertical="center" wrapText="1" shrinkToFit="1"/>
    </xf>
    <xf numFmtId="164" fontId="29" fillId="0" borderId="4" xfId="3" applyFont="1" applyBorder="1" applyAlignment="1">
      <alignment horizontal="center" vertical="center" wrapText="1" shrinkToFit="1"/>
    </xf>
    <xf numFmtId="164" fontId="29" fillId="0" borderId="5" xfId="3" applyFont="1" applyBorder="1" applyAlignment="1">
      <alignment horizontal="center" vertical="center" wrapText="1" shrinkToFit="1"/>
    </xf>
    <xf numFmtId="0" fontId="29" fillId="0" borderId="3" xfId="0" applyFont="1" applyFill="1" applyBorder="1" applyAlignment="1">
      <alignment horizontal="center" vertical="center" wrapText="1" shrinkToFit="1"/>
    </xf>
    <xf numFmtId="0" fontId="29" fillId="0" borderId="5" xfId="0" applyFont="1" applyFill="1" applyBorder="1" applyAlignment="1">
      <alignment horizontal="center" vertical="center" wrapText="1" shrinkToFit="1"/>
    </xf>
    <xf numFmtId="0" fontId="29" fillId="0" borderId="3" xfId="0" applyFont="1" applyFill="1" applyBorder="1" applyAlignment="1">
      <alignment horizontal="left" vertical="center" wrapText="1" shrinkToFit="1"/>
    </xf>
    <xf numFmtId="0" fontId="29" fillId="0" borderId="5" xfId="0" applyFont="1" applyFill="1" applyBorder="1" applyAlignment="1">
      <alignment horizontal="left" vertical="center" wrapText="1" shrinkToFit="1"/>
    </xf>
    <xf numFmtId="0" fontId="29" fillId="0" borderId="3" xfId="0" applyFont="1" applyBorder="1" applyAlignment="1">
      <alignment horizontal="left" vertical="center" wrapText="1" shrinkToFit="1"/>
    </xf>
    <xf numFmtId="0" fontId="29" fillId="0" borderId="5" xfId="0" applyFont="1" applyBorder="1" applyAlignment="1">
      <alignment horizontal="left" vertical="center" wrapText="1" shrinkToFit="1"/>
    </xf>
    <xf numFmtId="0" fontId="29" fillId="0" borderId="4" xfId="0" applyFont="1" applyFill="1" applyBorder="1" applyAlignment="1">
      <alignment horizontal="center" vertical="center" wrapText="1" shrinkToFit="1"/>
    </xf>
    <xf numFmtId="164" fontId="29" fillId="0" borderId="3" xfId="3" applyFont="1" applyFill="1" applyBorder="1" applyAlignment="1">
      <alignment horizontal="center" vertical="center" wrapText="1" shrinkToFit="1"/>
    </xf>
    <xf numFmtId="164" fontId="29" fillId="0" borderId="4" xfId="3" applyFont="1" applyFill="1" applyBorder="1" applyAlignment="1">
      <alignment horizontal="center" vertical="center" wrapText="1" shrinkToFit="1"/>
    </xf>
    <xf numFmtId="164" fontId="29" fillId="0" borderId="5" xfId="3" applyFont="1" applyFill="1" applyBorder="1" applyAlignment="1">
      <alignment horizontal="center" vertical="center" wrapText="1" shrinkToFit="1"/>
    </xf>
    <xf numFmtId="0" fontId="29" fillId="3" borderId="1" xfId="0" applyFont="1" applyFill="1" applyBorder="1" applyAlignment="1">
      <alignment horizontal="center" vertical="center" wrapText="1" shrinkToFit="1"/>
    </xf>
    <xf numFmtId="0" fontId="29" fillId="3" borderId="1" xfId="0" applyFont="1" applyFill="1" applyBorder="1" applyAlignment="1">
      <alignment horizontal="left" vertical="center" wrapText="1" shrinkToFit="1"/>
    </xf>
    <xf numFmtId="164" fontId="29" fillId="3" borderId="1" xfId="3" applyFont="1" applyFill="1" applyBorder="1" applyAlignment="1">
      <alignment horizontal="center" vertical="center" wrapText="1" shrinkToFit="1"/>
    </xf>
    <xf numFmtId="164" fontId="29" fillId="0" borderId="1" xfId="3" applyFont="1" applyFill="1" applyBorder="1" applyAlignment="1">
      <alignment horizontal="center" vertical="center" wrapText="1" shrinkToFit="1"/>
    </xf>
    <xf numFmtId="0" fontId="27" fillId="4" borderId="1" xfId="0" applyFont="1" applyFill="1" applyBorder="1" applyAlignment="1">
      <alignment horizontal="center" vertical="center" wrapText="1" shrinkToFit="1"/>
    </xf>
    <xf numFmtId="0" fontId="28" fillId="4" borderId="1" xfId="0" applyFont="1" applyFill="1" applyBorder="1" applyAlignment="1">
      <alignment horizontal="center" vertical="center" wrapText="1" shrinkToFit="1"/>
    </xf>
    <xf numFmtId="0" fontId="29" fillId="0" borderId="1" xfId="0" applyFont="1" applyFill="1" applyBorder="1" applyAlignment="1">
      <alignment horizontal="left" vertical="center" wrapText="1" shrinkToFit="1"/>
    </xf>
    <xf numFmtId="0" fontId="22" fillId="0" borderId="0" xfId="0" applyFont="1" applyBorder="1" applyAlignment="1">
      <alignment horizontal="left" wrapText="1"/>
    </xf>
    <xf numFmtId="0" fontId="21" fillId="3" borderId="1" xfId="0" applyFont="1" applyFill="1" applyBorder="1" applyAlignment="1">
      <alignment horizontal="center" vertical="center" wrapText="1" shrinkToFit="1"/>
    </xf>
    <xf numFmtId="0" fontId="21" fillId="3" borderId="1" xfId="0" applyFont="1" applyFill="1" applyBorder="1" applyAlignment="1">
      <alignment horizontal="left" vertical="center" wrapText="1" shrinkToFit="1"/>
    </xf>
    <xf numFmtId="164" fontId="21" fillId="3" borderId="1" xfId="3" applyFont="1" applyFill="1" applyBorder="1" applyAlignment="1">
      <alignment horizontal="center" vertical="center" wrapText="1" shrinkToFit="1"/>
    </xf>
    <xf numFmtId="0" fontId="21" fillId="0" borderId="1" xfId="0" applyFont="1" applyBorder="1" applyAlignment="1">
      <alignment horizontal="left" vertical="center"/>
    </xf>
    <xf numFmtId="0" fontId="21" fillId="0" borderId="1" xfId="0" applyFont="1" applyBorder="1" applyAlignment="1">
      <alignment horizontal="left" vertical="center" wrapText="1" shrinkToFit="1"/>
    </xf>
    <xf numFmtId="0" fontId="21" fillId="0" borderId="1" xfId="0" applyFont="1" applyBorder="1" applyAlignment="1">
      <alignment vertical="center" wrapText="1"/>
    </xf>
    <xf numFmtId="0" fontId="20" fillId="4" borderId="1" xfId="0" applyFont="1" applyFill="1" applyBorder="1" applyAlignment="1">
      <alignment horizontal="center" vertical="center"/>
    </xf>
    <xf numFmtId="0" fontId="21" fillId="4" borderId="1" xfId="0" applyFont="1" applyFill="1" applyBorder="1" applyAlignment="1">
      <alignment horizontal="center" vertical="center"/>
    </xf>
    <xf numFmtId="0" fontId="21" fillId="0" borderId="1" xfId="0" applyFont="1" applyBorder="1" applyAlignment="1">
      <alignment horizontal="left" vertical="center" wrapText="1"/>
    </xf>
    <xf numFmtId="164" fontId="21" fillId="0" borderId="1" xfId="3"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shrinkToFit="1"/>
    </xf>
    <xf numFmtId="164" fontId="21" fillId="0" borderId="1" xfId="3" applyFont="1" applyFill="1" applyBorder="1" applyAlignment="1">
      <alignment vertical="center" wrapText="1"/>
    </xf>
    <xf numFmtId="0" fontId="22" fillId="2" borderId="0" xfId="0" applyFont="1" applyFill="1" applyAlignment="1">
      <alignment horizontal="left" vertical="center"/>
    </xf>
    <xf numFmtId="0" fontId="21" fillId="0" borderId="1" xfId="0" quotePrefix="1" applyFont="1" applyFill="1" applyBorder="1" applyAlignment="1">
      <alignment horizontal="center" vertical="center" wrapText="1"/>
    </xf>
    <xf numFmtId="164" fontId="21" fillId="0" borderId="1" xfId="3" applyFont="1" applyFill="1" applyBorder="1" applyAlignment="1">
      <alignment horizontal="center" vertical="center" wrapText="1"/>
    </xf>
    <xf numFmtId="164" fontId="18" fillId="0" borderId="1" xfId="3" applyFont="1" applyBorder="1" applyAlignment="1">
      <alignment horizontal="center" vertical="center" wrapText="1" shrinkToFit="1"/>
    </xf>
    <xf numFmtId="0" fontId="18" fillId="4" borderId="1" xfId="0" applyFont="1" applyFill="1" applyBorder="1" applyAlignment="1">
      <alignment horizontal="center" vertical="center" wrapText="1" shrinkToFit="1"/>
    </xf>
    <xf numFmtId="0" fontId="18" fillId="0" borderId="1" xfId="0" quotePrefix="1" applyFont="1" applyBorder="1" applyAlignment="1">
      <alignment horizontal="center" vertical="center" wrapText="1" shrinkToFit="1"/>
    </xf>
    <xf numFmtId="0" fontId="19" fillId="4" borderId="2" xfId="0" applyFont="1" applyFill="1" applyBorder="1" applyAlignment="1">
      <alignment horizontal="center" vertical="center"/>
    </xf>
    <xf numFmtId="0" fontId="19" fillId="4" borderId="7" xfId="0" applyFont="1" applyFill="1" applyBorder="1" applyAlignment="1">
      <alignment horizontal="center" vertical="center"/>
    </xf>
    <xf numFmtId="0" fontId="30" fillId="0" borderId="0" xfId="0" applyFont="1" applyAlignment="1">
      <alignment horizontal="left"/>
    </xf>
    <xf numFmtId="0" fontId="20" fillId="4" borderId="2"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7" xfId="0" applyFont="1" applyFill="1" applyBorder="1" applyAlignment="1">
      <alignment horizontal="center" vertical="center" wrapText="1"/>
    </xf>
  </cellXfs>
  <cellStyles count="4">
    <cellStyle name="Comma" xfId="1" builtinId="3"/>
    <cellStyle name="Comma [0]" xfId="2" builtinId="6"/>
    <cellStyle name="Currency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000" b="1" baseline="0">
                <a:latin typeface="Times New Roman" pitchFamily="18" charset="0"/>
                <a:cs typeface="Times New Roman" pitchFamily="18" charset="0"/>
              </a:rPr>
              <a:t>PENELITIAN  DOSEN PER FAKULTAS</a:t>
            </a:r>
          </a:p>
          <a:p>
            <a:pPr>
              <a:defRPr/>
            </a:pPr>
            <a:r>
              <a:rPr lang="en-US" sz="2000" b="1" baseline="0">
                <a:latin typeface="Times New Roman" pitchFamily="18" charset="0"/>
                <a:cs typeface="Times New Roman" pitchFamily="18" charset="0"/>
              </a:rPr>
              <a:t>DANA DI</a:t>
            </a:r>
            <a:r>
              <a:rPr lang="id-ID" sz="2000" b="1" baseline="0">
                <a:latin typeface="Times New Roman" pitchFamily="18" charset="0"/>
                <a:cs typeface="Times New Roman" pitchFamily="18" charset="0"/>
              </a:rPr>
              <a:t>P</a:t>
            </a:r>
            <a:r>
              <a:rPr lang="en-US" sz="2000" b="1" baseline="0">
                <a:latin typeface="Times New Roman" pitchFamily="18" charset="0"/>
                <a:cs typeface="Times New Roman" pitchFamily="18" charset="0"/>
              </a:rPr>
              <a:t>A 2017</a:t>
            </a:r>
            <a:endParaRPr lang="en-US" sz="2000" b="1">
              <a:latin typeface="Times New Roman" pitchFamily="18" charset="0"/>
              <a:cs typeface="Times New Roman" pitchFamily="18" charset="0"/>
            </a:endParaRPr>
          </a:p>
        </c:rich>
      </c:tx>
      <c:overlay val="0"/>
    </c:title>
    <c:autoTitleDeleted val="0"/>
    <c:plotArea>
      <c:layout>
        <c:manualLayout>
          <c:layoutTarget val="inner"/>
          <c:xMode val="edge"/>
          <c:yMode val="edge"/>
          <c:x val="7.3373975929946758E-3"/>
          <c:y val="0.15904733645263366"/>
          <c:w val="0.98657032372577858"/>
          <c:h val="0.74859133253763865"/>
        </c:manualLayout>
      </c:layout>
      <c:barChart>
        <c:barDir val="col"/>
        <c:grouping val="clustered"/>
        <c:varyColors val="0"/>
        <c:ser>
          <c:idx val="0"/>
          <c:order val="0"/>
          <c:tx>
            <c:strRef>
              <c:f>rekap!$B$7:$B$18</c:f>
              <c:strCache>
                <c:ptCount val="12"/>
                <c:pt idx="0">
                  <c:v>FKIP</c:v>
                </c:pt>
                <c:pt idx="1">
                  <c:v>FISIP</c:v>
                </c:pt>
                <c:pt idx="2">
                  <c:v>FEKON</c:v>
                </c:pt>
                <c:pt idx="3">
                  <c:v>FMIPA</c:v>
                </c:pt>
                <c:pt idx="4">
                  <c:v>TEKNIK</c:v>
                </c:pt>
                <c:pt idx="5">
                  <c:v>FAPERTA</c:v>
                </c:pt>
                <c:pt idx="6">
                  <c:v>FAPERIKA</c:v>
                </c:pt>
                <c:pt idx="7">
                  <c:v>KEDOKTERAN</c:v>
                </c:pt>
                <c:pt idx="8">
                  <c:v>HUKUM </c:v>
                </c:pt>
                <c:pt idx="9">
                  <c:v>PSIK</c:v>
                </c:pt>
                <c:pt idx="10">
                  <c:v>LABORAN</c:v>
                </c:pt>
                <c:pt idx="11">
                  <c:v>PERPUSTAKAAN</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rekap!$F$7:$F$18</c:f>
              <c:numCache>
                <c:formatCode>_("Rp"* #,##0_);_("Rp"* \(#,##0\);_("Rp"* "-"_);_(@_)</c:formatCode>
                <c:ptCount val="12"/>
                <c:pt idx="0">
                  <c:v>100000000</c:v>
                </c:pt>
                <c:pt idx="1">
                  <c:v>105000000</c:v>
                </c:pt>
                <c:pt idx="2">
                  <c:v>170000000</c:v>
                </c:pt>
                <c:pt idx="3">
                  <c:v>240000000</c:v>
                </c:pt>
                <c:pt idx="4">
                  <c:v>275000000</c:v>
                </c:pt>
                <c:pt idx="5">
                  <c:v>130000000</c:v>
                </c:pt>
                <c:pt idx="6">
                  <c:v>225000000</c:v>
                </c:pt>
                <c:pt idx="7">
                  <c:v>140000000</c:v>
                </c:pt>
                <c:pt idx="8">
                  <c:v>45000000</c:v>
                </c:pt>
                <c:pt idx="9">
                  <c:v>90000000</c:v>
                </c:pt>
                <c:pt idx="10">
                  <c:v>10000000</c:v>
                </c:pt>
                <c:pt idx="11">
                  <c:v>15000000</c:v>
                </c:pt>
              </c:numCache>
            </c:numRef>
          </c:cat>
          <c:val>
            <c:numRef>
              <c:f>rekap!$B$18</c:f>
              <c:numCache>
                <c:formatCode>General</c:formatCode>
                <c:ptCount val="1"/>
                <c:pt idx="0">
                  <c:v>0</c:v>
                </c:pt>
              </c:numCache>
            </c:numRef>
          </c:val>
          <c:extLst>
            <c:ext xmlns:c16="http://schemas.microsoft.com/office/drawing/2014/chart" uri="{C3380CC4-5D6E-409C-BE32-E72D297353CC}">
              <c16:uniqueId val="{00000017-22DE-4656-8A68-569372DC3547}"/>
            </c:ext>
          </c:extLst>
        </c:ser>
        <c:dLbls>
          <c:dLblPos val="outEnd"/>
          <c:showLegendKey val="0"/>
          <c:showVal val="1"/>
          <c:showCatName val="0"/>
          <c:showSerName val="0"/>
          <c:showPercent val="0"/>
          <c:showBubbleSize val="0"/>
        </c:dLbls>
        <c:gapWidth val="150"/>
        <c:axId val="258035248"/>
        <c:axId val="258036032"/>
      </c:barChart>
      <c:catAx>
        <c:axId val="258035248"/>
        <c:scaling>
          <c:orientation val="minMax"/>
        </c:scaling>
        <c:delete val="0"/>
        <c:axPos val="b"/>
        <c:numFmt formatCode="General" sourceLinked="0"/>
        <c:majorTickMark val="out"/>
        <c:minorTickMark val="none"/>
        <c:tickLblPos val="nextTo"/>
        <c:txPr>
          <a:bodyPr/>
          <a:lstStyle/>
          <a:p>
            <a:pPr>
              <a:defRPr sz="1400" b="1">
                <a:latin typeface="Times New Roman" pitchFamily="18" charset="0"/>
                <a:cs typeface="Times New Roman" pitchFamily="18" charset="0"/>
              </a:defRPr>
            </a:pPr>
            <a:endParaRPr lang="id-ID"/>
          </a:p>
        </c:txPr>
        <c:crossAx val="258036032"/>
        <c:crosses val="autoZero"/>
        <c:auto val="1"/>
        <c:lblAlgn val="ctr"/>
        <c:lblOffset val="100"/>
        <c:noMultiLvlLbl val="0"/>
      </c:catAx>
      <c:valAx>
        <c:axId val="258036032"/>
        <c:scaling>
          <c:orientation val="minMax"/>
        </c:scaling>
        <c:delete val="1"/>
        <c:axPos val="l"/>
        <c:numFmt formatCode="General" sourceLinked="1"/>
        <c:majorTickMark val="out"/>
        <c:minorTickMark val="none"/>
        <c:tickLblPos val="nextTo"/>
        <c:crossAx val="258035248"/>
        <c:crosses val="autoZero"/>
        <c:crossBetween val="between"/>
      </c:valAx>
      <c:spPr>
        <a:pattFill prst="pct5">
          <a:fgClr>
            <a:schemeClr val="tx1"/>
          </a:fgClr>
          <a:bgClr>
            <a:schemeClr val="bg1"/>
          </a:bgClr>
        </a:pattFill>
      </c:spPr>
    </c:plotArea>
    <c:plotVisOnly val="1"/>
    <c:dispBlanksAs val="gap"/>
    <c:showDLblsOverMax val="0"/>
  </c:chart>
  <c:printSettings>
    <c:headerFooter/>
    <c:pageMargins b="0.75" l="0.7" r="0.7" t="0.75" header="0.3" footer="0.3"/>
    <c:pageSetup orientation="portrait"/>
  </c:printSettings>
  <c:userShapes r:id="rId1"/>
</c:chartSpace>
</file>

<file path=xl/drawings/_rels/drawing1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857250</xdr:colOff>
      <xdr:row>27</xdr:row>
      <xdr:rowOff>171450</xdr:rowOff>
    </xdr:from>
    <xdr:to>
      <xdr:col>8</xdr:col>
      <xdr:colOff>0</xdr:colOff>
      <xdr:row>35</xdr:row>
      <xdr:rowOff>95250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676775" y="19792950"/>
          <a:ext cx="2705100" cy="144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Pekanbaru,      Mei 2015</a:t>
          </a:r>
        </a:p>
        <a:p>
          <a:r>
            <a:rPr lang="en-US" sz="1100">
              <a:solidFill>
                <a:schemeClr val="dk1"/>
              </a:solidFill>
              <a:effectLst/>
              <a:latin typeface="Arial" panose="020B0604020202020204" pitchFamily="34" charset="0"/>
              <a:ea typeface="+mn-ea"/>
              <a:cs typeface="Arial" panose="020B0604020202020204" pitchFamily="34" charset="0"/>
            </a:rPr>
            <a:t>Ketua,</a:t>
          </a:r>
        </a:p>
        <a:p>
          <a:r>
            <a:rPr lang="en-US" sz="1100" b="1">
              <a:solidFill>
                <a:schemeClr val="dk1"/>
              </a:solidFill>
              <a:effectLst/>
              <a:latin typeface="Arial" panose="020B0604020202020204" pitchFamily="34" charset="0"/>
              <a:ea typeface="+mn-ea"/>
              <a:cs typeface="Arial" panose="020B0604020202020204" pitchFamily="34" charset="0"/>
            </a:rPr>
            <a:t> </a:t>
          </a:r>
          <a:r>
            <a:rPr lang="en-US" b="1">
              <a:effectLst/>
              <a:latin typeface="Arial" panose="020B0604020202020204" pitchFamily="34" charset="0"/>
              <a:cs typeface="Arial" panose="020B0604020202020204" pitchFamily="34" charset="0"/>
            </a:rPr>
            <a:t> </a:t>
          </a:r>
          <a:r>
            <a:rPr lang="en-US">
              <a:effectLst/>
              <a:latin typeface="Arial" panose="020B0604020202020204" pitchFamily="34" charset="0"/>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 </a:t>
          </a:r>
        </a:p>
        <a:p>
          <a:endParaRPr lang="en-US" sz="1100">
            <a:solidFill>
              <a:schemeClr val="dk1"/>
            </a:solidFill>
            <a:effectLst/>
            <a:latin typeface="Arial" panose="020B0604020202020204" pitchFamily="34" charset="0"/>
            <a:ea typeface="+mn-ea"/>
            <a:cs typeface="Arial" panose="020B0604020202020204" pitchFamily="34" charset="0"/>
          </a:endParaRPr>
        </a:p>
        <a:p>
          <a:br>
            <a:rPr lang="en-US">
              <a:effectLst/>
              <a:latin typeface="Arial" panose="020B0604020202020204" pitchFamily="34" charset="0"/>
              <a:cs typeface="Arial" panose="020B0604020202020204" pitchFamily="34" charset="0"/>
            </a:rPr>
          </a:br>
          <a:r>
            <a:rPr lang="en-US" sz="1100" b="1">
              <a:solidFill>
                <a:schemeClr val="dk1"/>
              </a:solidFill>
              <a:effectLst/>
              <a:latin typeface="Arial" panose="020B0604020202020204" pitchFamily="34" charset="0"/>
              <a:ea typeface="+mn-ea"/>
              <a:cs typeface="Arial" panose="020B0604020202020204" pitchFamily="34" charset="0"/>
            </a:rPr>
            <a:t>Prof. Dr. Almasdi Syahza, SE., MP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NIP. 19600822 199002 1002</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295275</xdr:colOff>
      <xdr:row>23</xdr:row>
      <xdr:rowOff>66675</xdr:rowOff>
    </xdr:from>
    <xdr:to>
      <xdr:col>8</xdr:col>
      <xdr:colOff>409575</xdr:colOff>
      <xdr:row>30</xdr:row>
      <xdr:rowOff>180975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3771900" y="14125575"/>
          <a:ext cx="2657475" cy="144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Pekanbaru,      Mei 2015</a:t>
          </a:r>
        </a:p>
        <a:p>
          <a:r>
            <a:rPr lang="en-US" sz="1100">
              <a:solidFill>
                <a:schemeClr val="dk1"/>
              </a:solidFill>
              <a:effectLst/>
              <a:latin typeface="Arial" panose="020B0604020202020204" pitchFamily="34" charset="0"/>
              <a:ea typeface="+mn-ea"/>
              <a:cs typeface="Arial" panose="020B0604020202020204" pitchFamily="34" charset="0"/>
            </a:rPr>
            <a:t>Ketua,</a:t>
          </a:r>
        </a:p>
        <a:p>
          <a:r>
            <a:rPr lang="en-US" sz="1100" b="1">
              <a:solidFill>
                <a:schemeClr val="dk1"/>
              </a:solidFill>
              <a:effectLst/>
              <a:latin typeface="Arial" panose="020B0604020202020204" pitchFamily="34" charset="0"/>
              <a:ea typeface="+mn-ea"/>
              <a:cs typeface="Arial" panose="020B0604020202020204" pitchFamily="34" charset="0"/>
            </a:rPr>
            <a:t> </a:t>
          </a:r>
          <a:r>
            <a:rPr lang="en-US" b="1">
              <a:effectLst/>
              <a:latin typeface="Arial" panose="020B0604020202020204" pitchFamily="34" charset="0"/>
              <a:cs typeface="Arial" panose="020B0604020202020204" pitchFamily="34" charset="0"/>
            </a:rPr>
            <a:t> </a:t>
          </a:r>
          <a:r>
            <a:rPr lang="en-US">
              <a:effectLst/>
              <a:latin typeface="Arial" panose="020B0604020202020204" pitchFamily="34" charset="0"/>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 </a:t>
          </a:r>
        </a:p>
        <a:p>
          <a:endParaRPr lang="en-US" sz="1100">
            <a:solidFill>
              <a:schemeClr val="dk1"/>
            </a:solidFill>
            <a:effectLst/>
            <a:latin typeface="Arial" panose="020B0604020202020204" pitchFamily="34" charset="0"/>
            <a:ea typeface="+mn-ea"/>
            <a:cs typeface="Arial" panose="020B0604020202020204" pitchFamily="34" charset="0"/>
          </a:endParaRPr>
        </a:p>
        <a:p>
          <a:br>
            <a:rPr lang="en-US">
              <a:effectLst/>
              <a:latin typeface="Arial" panose="020B0604020202020204" pitchFamily="34" charset="0"/>
              <a:cs typeface="Arial" panose="020B0604020202020204" pitchFamily="34" charset="0"/>
            </a:rPr>
          </a:br>
          <a:r>
            <a:rPr lang="en-US" sz="1100" b="1">
              <a:solidFill>
                <a:schemeClr val="dk1"/>
              </a:solidFill>
              <a:effectLst/>
              <a:latin typeface="Arial" panose="020B0604020202020204" pitchFamily="34" charset="0"/>
              <a:ea typeface="+mn-ea"/>
              <a:cs typeface="Arial" panose="020B0604020202020204" pitchFamily="34" charset="0"/>
            </a:rPr>
            <a:t>Prof. Dr. Almasdi Syahza, SE., MP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NIP. 19600822 199002 1002</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638175</xdr:colOff>
      <xdr:row>8</xdr:row>
      <xdr:rowOff>0</xdr:rowOff>
    </xdr:from>
    <xdr:to>
      <xdr:col>8</xdr:col>
      <xdr:colOff>1171575</xdr:colOff>
      <xdr:row>15</xdr:row>
      <xdr:rowOff>114300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152900" y="4524375"/>
          <a:ext cx="2657475" cy="144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Pekanbaru,      Mei 2015</a:t>
          </a:r>
        </a:p>
        <a:p>
          <a:r>
            <a:rPr lang="en-US" sz="1100">
              <a:solidFill>
                <a:schemeClr val="dk1"/>
              </a:solidFill>
              <a:effectLst/>
              <a:latin typeface="Arial" panose="020B0604020202020204" pitchFamily="34" charset="0"/>
              <a:ea typeface="+mn-ea"/>
              <a:cs typeface="Arial" panose="020B0604020202020204" pitchFamily="34" charset="0"/>
            </a:rPr>
            <a:t>Ketua,</a:t>
          </a:r>
        </a:p>
        <a:p>
          <a:r>
            <a:rPr lang="en-US" sz="1100" b="1">
              <a:solidFill>
                <a:schemeClr val="dk1"/>
              </a:solidFill>
              <a:effectLst/>
              <a:latin typeface="Arial" panose="020B0604020202020204" pitchFamily="34" charset="0"/>
              <a:ea typeface="+mn-ea"/>
              <a:cs typeface="Arial" panose="020B0604020202020204" pitchFamily="34" charset="0"/>
            </a:rPr>
            <a:t> </a:t>
          </a:r>
          <a:r>
            <a:rPr lang="en-US" b="1">
              <a:effectLst/>
              <a:latin typeface="Arial" panose="020B0604020202020204" pitchFamily="34" charset="0"/>
              <a:cs typeface="Arial" panose="020B0604020202020204" pitchFamily="34" charset="0"/>
            </a:rPr>
            <a:t> </a:t>
          </a:r>
          <a:r>
            <a:rPr lang="en-US">
              <a:effectLst/>
              <a:latin typeface="Arial" panose="020B0604020202020204" pitchFamily="34" charset="0"/>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 </a:t>
          </a:r>
        </a:p>
        <a:p>
          <a:endParaRPr lang="en-US" sz="1100">
            <a:solidFill>
              <a:schemeClr val="dk1"/>
            </a:solidFill>
            <a:effectLst/>
            <a:latin typeface="Arial" panose="020B0604020202020204" pitchFamily="34" charset="0"/>
            <a:ea typeface="+mn-ea"/>
            <a:cs typeface="Arial" panose="020B0604020202020204" pitchFamily="34" charset="0"/>
          </a:endParaRPr>
        </a:p>
        <a:p>
          <a:br>
            <a:rPr lang="en-US">
              <a:effectLst/>
              <a:latin typeface="Arial" panose="020B0604020202020204" pitchFamily="34" charset="0"/>
              <a:cs typeface="Arial" panose="020B0604020202020204" pitchFamily="34" charset="0"/>
            </a:rPr>
          </a:br>
          <a:r>
            <a:rPr lang="en-US" sz="1100" b="1">
              <a:solidFill>
                <a:schemeClr val="dk1"/>
              </a:solidFill>
              <a:effectLst/>
              <a:latin typeface="Arial" panose="020B0604020202020204" pitchFamily="34" charset="0"/>
              <a:ea typeface="+mn-ea"/>
              <a:cs typeface="Arial" panose="020B0604020202020204" pitchFamily="34" charset="0"/>
            </a:rPr>
            <a:t>Prof. Dr. Almasdi Syahza, SE., MP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NIP. 19600822 199002 1002</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19</xdr:row>
      <xdr:rowOff>163286</xdr:rowOff>
    </xdr:from>
    <xdr:to>
      <xdr:col>16</xdr:col>
      <xdr:colOff>340178</xdr:colOff>
      <xdr:row>46</xdr:row>
      <xdr:rowOff>152080</xdr:rowOff>
    </xdr:to>
    <xdr:graphicFrame macro="">
      <xdr:nvGraphicFramePr>
        <xdr:cNvPr id="3" name="Chart 2">
          <a:extLst>
            <a:ext uri="{FF2B5EF4-FFF2-40B4-BE49-F238E27FC236}">
              <a16:creationId xmlns:a16="http://schemas.microsoft.com/office/drawing/2014/main" id="{4E941754-04EC-4E30-93AD-EA3476DB89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0.06812</cdr:x>
      <cdr:y>0.91383</cdr:y>
    </cdr:from>
    <cdr:to>
      <cdr:x>0.08947</cdr:x>
      <cdr:y>0.97647</cdr:y>
    </cdr:to>
    <cdr:sp macro="" textlink="">
      <cdr:nvSpPr>
        <cdr:cNvPr id="2" name="TextBox 1"/>
        <cdr:cNvSpPr txBox="1"/>
      </cdr:nvSpPr>
      <cdr:spPr>
        <a:xfrm xmlns:a="http://schemas.openxmlformats.org/drawingml/2006/main">
          <a:off x="1193799" y="4690034"/>
          <a:ext cx="374222" cy="321522"/>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id-ID" sz="1400" b="1">
              <a:latin typeface="Times New Roman" pitchFamily="18" charset="0"/>
              <a:cs typeface="Times New Roman" pitchFamily="18" charset="0"/>
            </a:rPr>
            <a:t>(</a:t>
          </a:r>
          <a:r>
            <a:rPr lang="en-US" sz="1400" b="1">
              <a:latin typeface="Times New Roman" pitchFamily="18" charset="0"/>
              <a:cs typeface="Times New Roman" pitchFamily="18" charset="0"/>
            </a:rPr>
            <a:t>32</a:t>
          </a:r>
          <a:r>
            <a:rPr lang="id-ID" sz="1400" b="1">
              <a:latin typeface="Times New Roman" pitchFamily="18" charset="0"/>
              <a:cs typeface="Times New Roman" pitchFamily="18" charset="0"/>
            </a:rPr>
            <a:t>)</a:t>
          </a:r>
        </a:p>
      </cdr:txBody>
    </cdr:sp>
  </cdr:relSizeAnchor>
  <cdr:relSizeAnchor xmlns:cdr="http://schemas.openxmlformats.org/drawingml/2006/chartDrawing">
    <cdr:from>
      <cdr:x>0.96645</cdr:x>
      <cdr:y>0.91164</cdr:y>
    </cdr:from>
    <cdr:to>
      <cdr:x>0.98781</cdr:x>
      <cdr:y>0.97429</cdr:y>
    </cdr:to>
    <cdr:sp macro="" textlink="">
      <cdr:nvSpPr>
        <cdr:cNvPr id="3" name="TextBox 1"/>
        <cdr:cNvSpPr txBox="1"/>
      </cdr:nvSpPr>
      <cdr:spPr>
        <a:xfrm xmlns:a="http://schemas.openxmlformats.org/drawingml/2006/main">
          <a:off x="16938065" y="4678830"/>
          <a:ext cx="374222" cy="321522"/>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id-ID" sz="1400" b="1">
              <a:latin typeface="Times New Roman" pitchFamily="18" charset="0"/>
              <a:cs typeface="Times New Roman" pitchFamily="18" charset="0"/>
            </a:rPr>
            <a:t>(</a:t>
          </a:r>
          <a:r>
            <a:rPr lang="en-US" sz="1400" b="1">
              <a:latin typeface="Times New Roman" pitchFamily="18" charset="0"/>
              <a:cs typeface="Times New Roman" pitchFamily="18" charset="0"/>
            </a:rPr>
            <a:t>8</a:t>
          </a:r>
          <a:r>
            <a:rPr lang="id-ID" sz="1400" b="1">
              <a:latin typeface="Times New Roman" pitchFamily="18" charset="0"/>
              <a:cs typeface="Times New Roman" pitchFamily="18" charset="0"/>
            </a:rPr>
            <a:t>)</a:t>
          </a:r>
        </a:p>
      </cdr:txBody>
    </cdr:sp>
  </cdr:relSizeAnchor>
  <cdr:relSizeAnchor xmlns:cdr="http://schemas.openxmlformats.org/drawingml/2006/chartDrawing">
    <cdr:from>
      <cdr:x>0.88333</cdr:x>
      <cdr:y>0.91164</cdr:y>
    </cdr:from>
    <cdr:to>
      <cdr:x>0.90469</cdr:x>
      <cdr:y>0.97429</cdr:y>
    </cdr:to>
    <cdr:sp macro="" textlink="">
      <cdr:nvSpPr>
        <cdr:cNvPr id="4" name="TextBox 1"/>
        <cdr:cNvSpPr txBox="1"/>
      </cdr:nvSpPr>
      <cdr:spPr>
        <a:xfrm xmlns:a="http://schemas.openxmlformats.org/drawingml/2006/main">
          <a:off x="15481299" y="4678829"/>
          <a:ext cx="374222" cy="321522"/>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id-ID" sz="1400" b="1">
              <a:latin typeface="Times New Roman" pitchFamily="18" charset="0"/>
              <a:cs typeface="Times New Roman" pitchFamily="18" charset="0"/>
            </a:rPr>
            <a:t>(7)</a:t>
          </a:r>
        </a:p>
      </cdr:txBody>
    </cdr:sp>
  </cdr:relSizeAnchor>
  <cdr:relSizeAnchor xmlns:cdr="http://schemas.openxmlformats.org/drawingml/2006/chartDrawing">
    <cdr:from>
      <cdr:x>0.75482</cdr:x>
      <cdr:y>0.91164</cdr:y>
    </cdr:from>
    <cdr:to>
      <cdr:x>0.77617</cdr:x>
      <cdr:y>0.97429</cdr:y>
    </cdr:to>
    <cdr:sp macro="" textlink="">
      <cdr:nvSpPr>
        <cdr:cNvPr id="5" name="TextBox 1"/>
        <cdr:cNvSpPr txBox="1"/>
      </cdr:nvSpPr>
      <cdr:spPr>
        <a:xfrm xmlns:a="http://schemas.openxmlformats.org/drawingml/2006/main">
          <a:off x="13228918" y="4678830"/>
          <a:ext cx="374222" cy="321522"/>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id-ID" sz="1400" b="1">
              <a:latin typeface="Times New Roman" pitchFamily="18" charset="0"/>
              <a:cs typeface="Times New Roman" pitchFamily="18" charset="0"/>
            </a:rPr>
            <a:t>(</a:t>
          </a:r>
          <a:r>
            <a:rPr lang="en-US" sz="1400" b="1">
              <a:latin typeface="Times New Roman" pitchFamily="18" charset="0"/>
              <a:cs typeface="Times New Roman" pitchFamily="18" charset="0"/>
            </a:rPr>
            <a:t>7</a:t>
          </a:r>
          <a:r>
            <a:rPr lang="id-ID" sz="1400" b="1">
              <a:latin typeface="Times New Roman" pitchFamily="18" charset="0"/>
              <a:cs typeface="Times New Roman" pitchFamily="18" charset="0"/>
            </a:rPr>
            <a:t>)</a:t>
          </a:r>
        </a:p>
      </cdr:txBody>
    </cdr:sp>
  </cdr:relSizeAnchor>
  <cdr:relSizeAnchor xmlns:cdr="http://schemas.openxmlformats.org/drawingml/2006/chartDrawing">
    <cdr:from>
      <cdr:x>0.67326</cdr:x>
      <cdr:y>0.91601</cdr:y>
    </cdr:from>
    <cdr:to>
      <cdr:x>0.69461</cdr:x>
      <cdr:y>0.97866</cdr:y>
    </cdr:to>
    <cdr:sp macro="" textlink="">
      <cdr:nvSpPr>
        <cdr:cNvPr id="6" name="TextBox 1"/>
        <cdr:cNvSpPr txBox="1"/>
      </cdr:nvSpPr>
      <cdr:spPr>
        <a:xfrm xmlns:a="http://schemas.openxmlformats.org/drawingml/2006/main">
          <a:off x="11784413" y="4794964"/>
          <a:ext cx="373743" cy="32793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id-ID" sz="1400" b="1">
              <a:latin typeface="Times New Roman" pitchFamily="18" charset="0"/>
              <a:cs typeface="Times New Roman" pitchFamily="18" charset="0"/>
            </a:rPr>
            <a:t>(</a:t>
          </a:r>
          <a:r>
            <a:rPr lang="en-US" sz="1400" b="1">
              <a:latin typeface="Times New Roman" pitchFamily="18" charset="0"/>
              <a:cs typeface="Times New Roman" pitchFamily="18" charset="0"/>
            </a:rPr>
            <a:t>46</a:t>
          </a:r>
          <a:r>
            <a:rPr lang="id-ID" sz="1400" b="1">
              <a:latin typeface="Times New Roman" pitchFamily="18" charset="0"/>
              <a:cs typeface="Times New Roman" pitchFamily="18" charset="0"/>
            </a:rPr>
            <a:t>)</a:t>
          </a:r>
        </a:p>
      </cdr:txBody>
    </cdr:sp>
  </cdr:relSizeAnchor>
  <cdr:relSizeAnchor xmlns:cdr="http://schemas.openxmlformats.org/drawingml/2006/chartDrawing">
    <cdr:from>
      <cdr:x>0.57223</cdr:x>
      <cdr:y>0.91601</cdr:y>
    </cdr:from>
    <cdr:to>
      <cdr:x>0.59359</cdr:x>
      <cdr:y>0.97866</cdr:y>
    </cdr:to>
    <cdr:sp macro="" textlink="">
      <cdr:nvSpPr>
        <cdr:cNvPr id="7" name="TextBox 1"/>
        <cdr:cNvSpPr txBox="1"/>
      </cdr:nvSpPr>
      <cdr:spPr>
        <a:xfrm xmlns:a="http://schemas.openxmlformats.org/drawingml/2006/main">
          <a:off x="10016147" y="4794963"/>
          <a:ext cx="373743" cy="32793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id-ID" sz="1400" b="1">
              <a:latin typeface="Times New Roman" pitchFamily="18" charset="0"/>
              <a:cs typeface="Times New Roman" pitchFamily="18" charset="0"/>
            </a:rPr>
            <a:t>(</a:t>
          </a:r>
          <a:r>
            <a:rPr lang="en-US" sz="1400" b="1">
              <a:latin typeface="Times New Roman" pitchFamily="18" charset="0"/>
              <a:cs typeface="Times New Roman" pitchFamily="18" charset="0"/>
            </a:rPr>
            <a:t>26</a:t>
          </a:r>
          <a:r>
            <a:rPr lang="id-ID" sz="1400" b="1">
              <a:latin typeface="Times New Roman" pitchFamily="18" charset="0"/>
              <a:cs typeface="Times New Roman" pitchFamily="18" charset="0"/>
            </a:rPr>
            <a:t>)</a:t>
          </a:r>
        </a:p>
      </cdr:txBody>
    </cdr:sp>
  </cdr:relSizeAnchor>
  <cdr:relSizeAnchor xmlns:cdr="http://schemas.openxmlformats.org/drawingml/2006/chartDrawing">
    <cdr:from>
      <cdr:x>0.47313</cdr:x>
      <cdr:y>0.91164</cdr:y>
    </cdr:from>
    <cdr:to>
      <cdr:x>0.49448</cdr:x>
      <cdr:y>0.97429</cdr:y>
    </cdr:to>
    <cdr:sp macro="" textlink="">
      <cdr:nvSpPr>
        <cdr:cNvPr id="8" name="TextBox 1"/>
        <cdr:cNvSpPr txBox="1"/>
      </cdr:nvSpPr>
      <cdr:spPr>
        <a:xfrm xmlns:a="http://schemas.openxmlformats.org/drawingml/2006/main">
          <a:off x="8281456" y="4772104"/>
          <a:ext cx="373743" cy="327932"/>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id-ID" sz="1400" b="1">
              <a:latin typeface="Times New Roman" pitchFamily="18" charset="0"/>
              <a:cs typeface="Times New Roman" pitchFamily="18" charset="0"/>
            </a:rPr>
            <a:t>(</a:t>
          </a:r>
          <a:r>
            <a:rPr lang="en-US" sz="1400" b="1">
              <a:latin typeface="Times New Roman" pitchFamily="18" charset="0"/>
              <a:cs typeface="Times New Roman" pitchFamily="18" charset="0"/>
            </a:rPr>
            <a:t>49</a:t>
          </a:r>
          <a:r>
            <a:rPr lang="id-ID" sz="1400" b="1">
              <a:latin typeface="Times New Roman" pitchFamily="18" charset="0"/>
              <a:cs typeface="Times New Roman" pitchFamily="18" charset="0"/>
            </a:rPr>
            <a:t>)</a:t>
          </a:r>
        </a:p>
      </cdr:txBody>
    </cdr:sp>
  </cdr:relSizeAnchor>
  <cdr:relSizeAnchor xmlns:cdr="http://schemas.openxmlformats.org/drawingml/2006/chartDrawing">
    <cdr:from>
      <cdr:x>0.36763</cdr:x>
      <cdr:y>0.91164</cdr:y>
    </cdr:from>
    <cdr:to>
      <cdr:x>0.38898</cdr:x>
      <cdr:y>0.97429</cdr:y>
    </cdr:to>
    <cdr:sp macro="" textlink="">
      <cdr:nvSpPr>
        <cdr:cNvPr id="9" name="TextBox 1"/>
        <cdr:cNvSpPr txBox="1"/>
      </cdr:nvSpPr>
      <cdr:spPr>
        <a:xfrm xmlns:a="http://schemas.openxmlformats.org/drawingml/2006/main">
          <a:off x="6434850" y="4772105"/>
          <a:ext cx="373744" cy="327932"/>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id-ID" sz="1400" b="1">
              <a:latin typeface="Times New Roman" pitchFamily="18" charset="0"/>
              <a:cs typeface="Times New Roman" pitchFamily="18" charset="0"/>
            </a:rPr>
            <a:t>(</a:t>
          </a:r>
          <a:r>
            <a:rPr lang="en-US" sz="1400" b="1">
              <a:latin typeface="Times New Roman" pitchFamily="18" charset="0"/>
              <a:cs typeface="Times New Roman" pitchFamily="18" charset="0"/>
            </a:rPr>
            <a:t>40</a:t>
          </a:r>
          <a:r>
            <a:rPr lang="id-ID" sz="1400" b="1">
              <a:latin typeface="Times New Roman" pitchFamily="18" charset="0"/>
              <a:cs typeface="Times New Roman" pitchFamily="18" charset="0"/>
            </a:rPr>
            <a:t>)</a:t>
          </a:r>
        </a:p>
      </cdr:txBody>
    </cdr:sp>
  </cdr:relSizeAnchor>
  <cdr:relSizeAnchor xmlns:cdr="http://schemas.openxmlformats.org/drawingml/2006/chartDrawing">
    <cdr:from>
      <cdr:x>0.2708</cdr:x>
      <cdr:y>0.91383</cdr:y>
    </cdr:from>
    <cdr:to>
      <cdr:x>0.29215</cdr:x>
      <cdr:y>0.97648</cdr:y>
    </cdr:to>
    <cdr:sp macro="" textlink="">
      <cdr:nvSpPr>
        <cdr:cNvPr id="10" name="TextBox 1"/>
        <cdr:cNvSpPr txBox="1"/>
      </cdr:nvSpPr>
      <cdr:spPr>
        <a:xfrm xmlns:a="http://schemas.openxmlformats.org/drawingml/2006/main">
          <a:off x="4746065" y="4690036"/>
          <a:ext cx="374222" cy="321522"/>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id-ID" sz="1400" b="1">
              <a:latin typeface="Times New Roman" pitchFamily="18" charset="0"/>
              <a:cs typeface="Times New Roman" pitchFamily="18" charset="0"/>
            </a:rPr>
            <a:t>(</a:t>
          </a:r>
          <a:r>
            <a:rPr lang="en-US" sz="1400" b="1">
              <a:latin typeface="Times New Roman" pitchFamily="18" charset="0"/>
              <a:cs typeface="Times New Roman" pitchFamily="18" charset="0"/>
            </a:rPr>
            <a:t>40</a:t>
          </a:r>
          <a:r>
            <a:rPr lang="id-ID" sz="1400" b="1">
              <a:latin typeface="Times New Roman" pitchFamily="18" charset="0"/>
              <a:cs typeface="Times New Roman" pitchFamily="18" charset="0"/>
            </a:rPr>
            <a:t>)</a:t>
          </a:r>
        </a:p>
      </cdr:txBody>
    </cdr:sp>
  </cdr:relSizeAnchor>
  <cdr:relSizeAnchor xmlns:cdr="http://schemas.openxmlformats.org/drawingml/2006/chartDrawing">
    <cdr:from>
      <cdr:x>0.16722</cdr:x>
      <cdr:y>0.91164</cdr:y>
    </cdr:from>
    <cdr:to>
      <cdr:x>0.18857</cdr:x>
      <cdr:y>0.97429</cdr:y>
    </cdr:to>
    <cdr:sp macro="" textlink="">
      <cdr:nvSpPr>
        <cdr:cNvPr id="11" name="TextBox 1"/>
        <cdr:cNvSpPr txBox="1"/>
      </cdr:nvSpPr>
      <cdr:spPr>
        <a:xfrm xmlns:a="http://schemas.openxmlformats.org/drawingml/2006/main">
          <a:off x="2930712" y="4678830"/>
          <a:ext cx="374222" cy="321522"/>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id-ID" sz="1400" b="1">
              <a:latin typeface="Times New Roman" pitchFamily="18" charset="0"/>
              <a:cs typeface="Times New Roman" pitchFamily="18" charset="0"/>
            </a:rPr>
            <a:t>(</a:t>
          </a:r>
          <a:r>
            <a:rPr lang="en-US" sz="1400" b="1">
              <a:latin typeface="Times New Roman" pitchFamily="18" charset="0"/>
              <a:cs typeface="Times New Roman" pitchFamily="18" charset="0"/>
            </a:rPr>
            <a:t>25	</a:t>
          </a:r>
          <a:r>
            <a:rPr lang="id-ID" sz="1400" b="1">
              <a:latin typeface="Times New Roman" pitchFamily="18" charset="0"/>
              <a:cs typeface="Times New Roman" pitchFamily="18" charset="0"/>
            </a:rPr>
            <a:t>)</a:t>
          </a:r>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212911</xdr:colOff>
      <xdr:row>28</xdr:row>
      <xdr:rowOff>0</xdr:rowOff>
    </xdr:from>
    <xdr:to>
      <xdr:col>8</xdr:col>
      <xdr:colOff>553569</xdr:colOff>
      <xdr:row>35</xdr:row>
      <xdr:rowOff>114300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560793" y="26098500"/>
          <a:ext cx="2705100" cy="144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Pekanbaru,      Mei 2015</a:t>
          </a:r>
        </a:p>
        <a:p>
          <a:r>
            <a:rPr lang="en-US" sz="1100">
              <a:solidFill>
                <a:schemeClr val="dk1"/>
              </a:solidFill>
              <a:effectLst/>
              <a:latin typeface="Arial" panose="020B0604020202020204" pitchFamily="34" charset="0"/>
              <a:ea typeface="+mn-ea"/>
              <a:cs typeface="Arial" panose="020B0604020202020204" pitchFamily="34" charset="0"/>
            </a:rPr>
            <a:t>Ketua,</a:t>
          </a:r>
        </a:p>
        <a:p>
          <a:r>
            <a:rPr lang="en-US" sz="1100" b="1">
              <a:solidFill>
                <a:schemeClr val="dk1"/>
              </a:solidFill>
              <a:effectLst/>
              <a:latin typeface="Arial" panose="020B0604020202020204" pitchFamily="34" charset="0"/>
              <a:ea typeface="+mn-ea"/>
              <a:cs typeface="Arial" panose="020B0604020202020204" pitchFamily="34" charset="0"/>
            </a:rPr>
            <a:t> </a:t>
          </a:r>
          <a:r>
            <a:rPr lang="en-US" b="1">
              <a:effectLst/>
              <a:latin typeface="Arial" panose="020B0604020202020204" pitchFamily="34" charset="0"/>
              <a:cs typeface="Arial" panose="020B0604020202020204" pitchFamily="34" charset="0"/>
            </a:rPr>
            <a:t> </a:t>
          </a:r>
          <a:r>
            <a:rPr lang="en-US">
              <a:effectLst/>
              <a:latin typeface="Arial" panose="020B0604020202020204" pitchFamily="34" charset="0"/>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 </a:t>
          </a:r>
        </a:p>
        <a:p>
          <a:endParaRPr lang="en-US" sz="1100">
            <a:solidFill>
              <a:schemeClr val="dk1"/>
            </a:solidFill>
            <a:effectLst/>
            <a:latin typeface="Arial" panose="020B0604020202020204" pitchFamily="34" charset="0"/>
            <a:ea typeface="+mn-ea"/>
            <a:cs typeface="Arial" panose="020B0604020202020204" pitchFamily="34" charset="0"/>
          </a:endParaRPr>
        </a:p>
        <a:p>
          <a:br>
            <a:rPr lang="en-US">
              <a:effectLst/>
              <a:latin typeface="Arial" panose="020B0604020202020204" pitchFamily="34" charset="0"/>
              <a:cs typeface="Arial" panose="020B0604020202020204" pitchFamily="34" charset="0"/>
            </a:rPr>
          </a:br>
          <a:r>
            <a:rPr lang="en-US" sz="1100" b="1">
              <a:solidFill>
                <a:schemeClr val="dk1"/>
              </a:solidFill>
              <a:effectLst/>
              <a:latin typeface="Arial" panose="020B0604020202020204" pitchFamily="34" charset="0"/>
              <a:ea typeface="+mn-ea"/>
              <a:cs typeface="Arial" panose="020B0604020202020204" pitchFamily="34" charset="0"/>
            </a:rPr>
            <a:t>Prof. Dr. Almasdi Syahza, SE., MP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NIP. 19600822 199002 1002</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44</xdr:row>
      <xdr:rowOff>47625</xdr:rowOff>
    </xdr:from>
    <xdr:to>
      <xdr:col>8</xdr:col>
      <xdr:colOff>914400</xdr:colOff>
      <xdr:row>51</xdr:row>
      <xdr:rowOff>161925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733925" y="28108275"/>
          <a:ext cx="2705100" cy="144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Pekanbaru,      Mei 2015</a:t>
          </a:r>
        </a:p>
        <a:p>
          <a:r>
            <a:rPr lang="en-US" sz="1100">
              <a:solidFill>
                <a:schemeClr val="dk1"/>
              </a:solidFill>
              <a:effectLst/>
              <a:latin typeface="Arial" panose="020B0604020202020204" pitchFamily="34" charset="0"/>
              <a:ea typeface="+mn-ea"/>
              <a:cs typeface="Arial" panose="020B0604020202020204" pitchFamily="34" charset="0"/>
            </a:rPr>
            <a:t>Ketua,</a:t>
          </a:r>
        </a:p>
        <a:p>
          <a:r>
            <a:rPr lang="en-US" sz="1100" b="1">
              <a:solidFill>
                <a:schemeClr val="dk1"/>
              </a:solidFill>
              <a:effectLst/>
              <a:latin typeface="Arial" panose="020B0604020202020204" pitchFamily="34" charset="0"/>
              <a:ea typeface="+mn-ea"/>
              <a:cs typeface="Arial" panose="020B0604020202020204" pitchFamily="34" charset="0"/>
            </a:rPr>
            <a:t> </a:t>
          </a:r>
          <a:r>
            <a:rPr lang="en-US" b="1">
              <a:effectLst/>
              <a:latin typeface="Arial" panose="020B0604020202020204" pitchFamily="34" charset="0"/>
              <a:cs typeface="Arial" panose="020B0604020202020204" pitchFamily="34" charset="0"/>
            </a:rPr>
            <a:t> </a:t>
          </a:r>
          <a:r>
            <a:rPr lang="en-US">
              <a:effectLst/>
              <a:latin typeface="Arial" panose="020B0604020202020204" pitchFamily="34" charset="0"/>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 </a:t>
          </a:r>
        </a:p>
        <a:p>
          <a:endParaRPr lang="en-US" sz="1100">
            <a:solidFill>
              <a:schemeClr val="dk1"/>
            </a:solidFill>
            <a:effectLst/>
            <a:latin typeface="Arial" panose="020B0604020202020204" pitchFamily="34" charset="0"/>
            <a:ea typeface="+mn-ea"/>
            <a:cs typeface="Arial" panose="020B0604020202020204" pitchFamily="34" charset="0"/>
          </a:endParaRPr>
        </a:p>
        <a:p>
          <a:br>
            <a:rPr lang="en-US">
              <a:effectLst/>
              <a:latin typeface="Arial" panose="020B0604020202020204" pitchFamily="34" charset="0"/>
              <a:cs typeface="Arial" panose="020B0604020202020204" pitchFamily="34" charset="0"/>
            </a:rPr>
          </a:br>
          <a:r>
            <a:rPr lang="en-US" sz="1100" b="1">
              <a:solidFill>
                <a:schemeClr val="dk1"/>
              </a:solidFill>
              <a:effectLst/>
              <a:latin typeface="Arial" panose="020B0604020202020204" pitchFamily="34" charset="0"/>
              <a:ea typeface="+mn-ea"/>
              <a:cs typeface="Arial" panose="020B0604020202020204" pitchFamily="34" charset="0"/>
            </a:rPr>
            <a:t>Prof. Dr. Almasdi Syahza, SE., MP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NIP. 19600822 199002 1002</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638175</xdr:colOff>
      <xdr:row>57</xdr:row>
      <xdr:rowOff>38100</xdr:rowOff>
    </xdr:from>
    <xdr:to>
      <xdr:col>8</xdr:col>
      <xdr:colOff>895350</xdr:colOff>
      <xdr:row>66</xdr:row>
      <xdr:rowOff>28575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514850" y="40319325"/>
          <a:ext cx="2705100" cy="144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Pekanbaru,      Mei 2015</a:t>
          </a:r>
        </a:p>
        <a:p>
          <a:r>
            <a:rPr lang="en-US" sz="1100">
              <a:solidFill>
                <a:schemeClr val="dk1"/>
              </a:solidFill>
              <a:effectLst/>
              <a:latin typeface="Arial" panose="020B0604020202020204" pitchFamily="34" charset="0"/>
              <a:ea typeface="+mn-ea"/>
              <a:cs typeface="Arial" panose="020B0604020202020204" pitchFamily="34" charset="0"/>
            </a:rPr>
            <a:t>Ketua,</a:t>
          </a:r>
        </a:p>
        <a:p>
          <a:r>
            <a:rPr lang="en-US" sz="1100" b="1">
              <a:solidFill>
                <a:schemeClr val="dk1"/>
              </a:solidFill>
              <a:effectLst/>
              <a:latin typeface="Arial" panose="020B0604020202020204" pitchFamily="34" charset="0"/>
              <a:ea typeface="+mn-ea"/>
              <a:cs typeface="Arial" panose="020B0604020202020204" pitchFamily="34" charset="0"/>
            </a:rPr>
            <a:t> </a:t>
          </a:r>
          <a:r>
            <a:rPr lang="en-US" b="1">
              <a:effectLst/>
              <a:latin typeface="Arial" panose="020B0604020202020204" pitchFamily="34" charset="0"/>
              <a:cs typeface="Arial" panose="020B0604020202020204" pitchFamily="34" charset="0"/>
            </a:rPr>
            <a:t> </a:t>
          </a:r>
          <a:r>
            <a:rPr lang="en-US">
              <a:effectLst/>
              <a:latin typeface="Arial" panose="020B0604020202020204" pitchFamily="34" charset="0"/>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 </a:t>
          </a:r>
        </a:p>
        <a:p>
          <a:endParaRPr lang="en-US" sz="1100">
            <a:solidFill>
              <a:schemeClr val="dk1"/>
            </a:solidFill>
            <a:effectLst/>
            <a:latin typeface="Arial" panose="020B0604020202020204" pitchFamily="34" charset="0"/>
            <a:ea typeface="+mn-ea"/>
            <a:cs typeface="Arial" panose="020B0604020202020204" pitchFamily="34" charset="0"/>
          </a:endParaRPr>
        </a:p>
        <a:p>
          <a:br>
            <a:rPr lang="en-US">
              <a:effectLst/>
              <a:latin typeface="Arial" panose="020B0604020202020204" pitchFamily="34" charset="0"/>
              <a:cs typeface="Arial" panose="020B0604020202020204" pitchFamily="34" charset="0"/>
            </a:rPr>
          </a:br>
          <a:r>
            <a:rPr lang="en-US" sz="1100" b="1">
              <a:solidFill>
                <a:schemeClr val="dk1"/>
              </a:solidFill>
              <a:effectLst/>
              <a:latin typeface="Arial" panose="020B0604020202020204" pitchFamily="34" charset="0"/>
              <a:ea typeface="+mn-ea"/>
              <a:cs typeface="Arial" panose="020B0604020202020204" pitchFamily="34" charset="0"/>
            </a:rPr>
            <a:t>Prof. Dr. Almasdi Syahza, SE., MP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NIP. 19600822 199002 1002</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1047750</xdr:colOff>
      <xdr:row>69</xdr:row>
      <xdr:rowOff>171450</xdr:rowOff>
    </xdr:from>
    <xdr:to>
      <xdr:col>8</xdr:col>
      <xdr:colOff>809625</xdr:colOff>
      <xdr:row>77</xdr:row>
      <xdr:rowOff>85725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5514975" y="41176575"/>
          <a:ext cx="2705100" cy="144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Pekanbaru,      Mei 2015</a:t>
          </a:r>
        </a:p>
        <a:p>
          <a:r>
            <a:rPr lang="en-US" sz="1100">
              <a:solidFill>
                <a:schemeClr val="dk1"/>
              </a:solidFill>
              <a:effectLst/>
              <a:latin typeface="Arial" panose="020B0604020202020204" pitchFamily="34" charset="0"/>
              <a:ea typeface="+mn-ea"/>
              <a:cs typeface="Arial" panose="020B0604020202020204" pitchFamily="34" charset="0"/>
            </a:rPr>
            <a:t>Ketua,</a:t>
          </a:r>
        </a:p>
        <a:p>
          <a:r>
            <a:rPr lang="en-US" sz="1100" b="1">
              <a:solidFill>
                <a:schemeClr val="dk1"/>
              </a:solidFill>
              <a:effectLst/>
              <a:latin typeface="Arial" panose="020B0604020202020204" pitchFamily="34" charset="0"/>
              <a:ea typeface="+mn-ea"/>
              <a:cs typeface="Arial" panose="020B0604020202020204" pitchFamily="34" charset="0"/>
            </a:rPr>
            <a:t> </a:t>
          </a:r>
          <a:r>
            <a:rPr lang="en-US" b="1">
              <a:effectLst/>
              <a:latin typeface="Arial" panose="020B0604020202020204" pitchFamily="34" charset="0"/>
              <a:cs typeface="Arial" panose="020B0604020202020204" pitchFamily="34" charset="0"/>
            </a:rPr>
            <a:t> </a:t>
          </a:r>
          <a:r>
            <a:rPr lang="en-US">
              <a:effectLst/>
              <a:latin typeface="Arial" panose="020B0604020202020204" pitchFamily="34" charset="0"/>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 </a:t>
          </a:r>
        </a:p>
        <a:p>
          <a:endParaRPr lang="en-US" sz="1100">
            <a:solidFill>
              <a:schemeClr val="dk1"/>
            </a:solidFill>
            <a:effectLst/>
            <a:latin typeface="Arial" panose="020B0604020202020204" pitchFamily="34" charset="0"/>
            <a:ea typeface="+mn-ea"/>
            <a:cs typeface="Arial" panose="020B0604020202020204" pitchFamily="34" charset="0"/>
          </a:endParaRPr>
        </a:p>
        <a:p>
          <a:br>
            <a:rPr lang="en-US">
              <a:effectLst/>
              <a:latin typeface="Arial" panose="020B0604020202020204" pitchFamily="34" charset="0"/>
              <a:cs typeface="Arial" panose="020B0604020202020204" pitchFamily="34" charset="0"/>
            </a:rPr>
          </a:br>
          <a:r>
            <a:rPr lang="en-US" sz="1100" b="1">
              <a:solidFill>
                <a:schemeClr val="dk1"/>
              </a:solidFill>
              <a:effectLst/>
              <a:latin typeface="Arial" panose="020B0604020202020204" pitchFamily="34" charset="0"/>
              <a:ea typeface="+mn-ea"/>
              <a:cs typeface="Arial" panose="020B0604020202020204" pitchFamily="34" charset="0"/>
            </a:rPr>
            <a:t>Prof. Dr. Almasdi Syahza, SE., MP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NIP. 19600822 199002 1002</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476250</xdr:colOff>
      <xdr:row>32</xdr:row>
      <xdr:rowOff>28575</xdr:rowOff>
    </xdr:from>
    <xdr:to>
      <xdr:col>9</xdr:col>
      <xdr:colOff>0</xdr:colOff>
      <xdr:row>39</xdr:row>
      <xdr:rowOff>142875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3771900" y="35814000"/>
          <a:ext cx="2657475" cy="144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Pekanbaru,      Mei 2015</a:t>
          </a:r>
        </a:p>
        <a:p>
          <a:r>
            <a:rPr lang="en-US" sz="1100">
              <a:solidFill>
                <a:schemeClr val="dk1"/>
              </a:solidFill>
              <a:effectLst/>
              <a:latin typeface="Arial" panose="020B0604020202020204" pitchFamily="34" charset="0"/>
              <a:ea typeface="+mn-ea"/>
              <a:cs typeface="Arial" panose="020B0604020202020204" pitchFamily="34" charset="0"/>
            </a:rPr>
            <a:t>Ketua,</a:t>
          </a:r>
        </a:p>
        <a:p>
          <a:r>
            <a:rPr lang="en-US" sz="1100" b="1">
              <a:solidFill>
                <a:schemeClr val="dk1"/>
              </a:solidFill>
              <a:effectLst/>
              <a:latin typeface="Arial" panose="020B0604020202020204" pitchFamily="34" charset="0"/>
              <a:ea typeface="+mn-ea"/>
              <a:cs typeface="Arial" panose="020B0604020202020204" pitchFamily="34" charset="0"/>
            </a:rPr>
            <a:t> </a:t>
          </a:r>
          <a:r>
            <a:rPr lang="en-US" b="1">
              <a:effectLst/>
              <a:latin typeface="Arial" panose="020B0604020202020204" pitchFamily="34" charset="0"/>
              <a:cs typeface="Arial" panose="020B0604020202020204" pitchFamily="34" charset="0"/>
            </a:rPr>
            <a:t> </a:t>
          </a:r>
          <a:r>
            <a:rPr lang="en-US">
              <a:effectLst/>
              <a:latin typeface="Arial" panose="020B0604020202020204" pitchFamily="34" charset="0"/>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 </a:t>
          </a:r>
        </a:p>
        <a:p>
          <a:endParaRPr lang="en-US" sz="1100">
            <a:solidFill>
              <a:schemeClr val="dk1"/>
            </a:solidFill>
            <a:effectLst/>
            <a:latin typeface="Arial" panose="020B0604020202020204" pitchFamily="34" charset="0"/>
            <a:ea typeface="+mn-ea"/>
            <a:cs typeface="Arial" panose="020B0604020202020204" pitchFamily="34" charset="0"/>
          </a:endParaRPr>
        </a:p>
        <a:p>
          <a:br>
            <a:rPr lang="en-US">
              <a:effectLst/>
              <a:latin typeface="Arial" panose="020B0604020202020204" pitchFamily="34" charset="0"/>
              <a:cs typeface="Arial" panose="020B0604020202020204" pitchFamily="34" charset="0"/>
            </a:rPr>
          </a:br>
          <a:r>
            <a:rPr lang="en-US" sz="1100" b="1">
              <a:solidFill>
                <a:schemeClr val="dk1"/>
              </a:solidFill>
              <a:effectLst/>
              <a:latin typeface="Arial" panose="020B0604020202020204" pitchFamily="34" charset="0"/>
              <a:ea typeface="+mn-ea"/>
              <a:cs typeface="Arial" panose="020B0604020202020204" pitchFamily="34" charset="0"/>
            </a:rPr>
            <a:t>Prof. Dr. Almasdi Syahza, SE., MP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NIP. 19600822 199002 1002</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371475</xdr:colOff>
      <xdr:row>52</xdr:row>
      <xdr:rowOff>0</xdr:rowOff>
    </xdr:from>
    <xdr:to>
      <xdr:col>8</xdr:col>
      <xdr:colOff>342900</xdr:colOff>
      <xdr:row>60</xdr:row>
      <xdr:rowOff>152400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619625" y="54587775"/>
          <a:ext cx="2657475" cy="144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Pekanbaru,      Mei 2015</a:t>
          </a:r>
        </a:p>
        <a:p>
          <a:r>
            <a:rPr lang="en-US" sz="1100">
              <a:solidFill>
                <a:schemeClr val="dk1"/>
              </a:solidFill>
              <a:effectLst/>
              <a:latin typeface="Arial" panose="020B0604020202020204" pitchFamily="34" charset="0"/>
              <a:ea typeface="+mn-ea"/>
              <a:cs typeface="Arial" panose="020B0604020202020204" pitchFamily="34" charset="0"/>
            </a:rPr>
            <a:t>Ketua,</a:t>
          </a:r>
        </a:p>
        <a:p>
          <a:r>
            <a:rPr lang="en-US" sz="1100" b="1">
              <a:solidFill>
                <a:schemeClr val="dk1"/>
              </a:solidFill>
              <a:effectLst/>
              <a:latin typeface="Arial" panose="020B0604020202020204" pitchFamily="34" charset="0"/>
              <a:ea typeface="+mn-ea"/>
              <a:cs typeface="Arial" panose="020B0604020202020204" pitchFamily="34" charset="0"/>
            </a:rPr>
            <a:t> </a:t>
          </a:r>
          <a:r>
            <a:rPr lang="en-US" b="1">
              <a:effectLst/>
              <a:latin typeface="Arial" panose="020B0604020202020204" pitchFamily="34" charset="0"/>
              <a:cs typeface="Arial" panose="020B0604020202020204" pitchFamily="34" charset="0"/>
            </a:rPr>
            <a:t> </a:t>
          </a:r>
          <a:r>
            <a:rPr lang="en-US">
              <a:effectLst/>
              <a:latin typeface="Arial" panose="020B0604020202020204" pitchFamily="34" charset="0"/>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 </a:t>
          </a:r>
        </a:p>
        <a:p>
          <a:endParaRPr lang="en-US" sz="1100">
            <a:solidFill>
              <a:schemeClr val="dk1"/>
            </a:solidFill>
            <a:effectLst/>
            <a:latin typeface="Arial" panose="020B0604020202020204" pitchFamily="34" charset="0"/>
            <a:ea typeface="+mn-ea"/>
            <a:cs typeface="Arial" panose="020B0604020202020204" pitchFamily="34" charset="0"/>
          </a:endParaRPr>
        </a:p>
        <a:p>
          <a:br>
            <a:rPr lang="en-US">
              <a:effectLst/>
              <a:latin typeface="Arial" panose="020B0604020202020204" pitchFamily="34" charset="0"/>
              <a:cs typeface="Arial" panose="020B0604020202020204" pitchFamily="34" charset="0"/>
            </a:rPr>
          </a:br>
          <a:r>
            <a:rPr lang="en-US" sz="1100" b="1">
              <a:solidFill>
                <a:schemeClr val="dk1"/>
              </a:solidFill>
              <a:effectLst/>
              <a:latin typeface="Arial" panose="020B0604020202020204" pitchFamily="34" charset="0"/>
              <a:ea typeface="+mn-ea"/>
              <a:cs typeface="Arial" panose="020B0604020202020204" pitchFamily="34" charset="0"/>
            </a:rPr>
            <a:t>Prof. Dr. Almasdi Syahza, SE., MP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NIP. 19600822 199002 1002</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895350</xdr:colOff>
      <xdr:row>33</xdr:row>
      <xdr:rowOff>0</xdr:rowOff>
    </xdr:from>
    <xdr:to>
      <xdr:col>8</xdr:col>
      <xdr:colOff>866775</xdr:colOff>
      <xdr:row>41</xdr:row>
      <xdr:rowOff>152400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4591050" y="26755725"/>
          <a:ext cx="2657475" cy="144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Pekanbaru,      Mei 2015</a:t>
          </a:r>
        </a:p>
        <a:p>
          <a:r>
            <a:rPr lang="en-US" sz="1100">
              <a:solidFill>
                <a:schemeClr val="dk1"/>
              </a:solidFill>
              <a:effectLst/>
              <a:latin typeface="Arial" panose="020B0604020202020204" pitchFamily="34" charset="0"/>
              <a:ea typeface="+mn-ea"/>
              <a:cs typeface="Arial" panose="020B0604020202020204" pitchFamily="34" charset="0"/>
            </a:rPr>
            <a:t>Ketua,</a:t>
          </a:r>
        </a:p>
        <a:p>
          <a:r>
            <a:rPr lang="en-US" sz="1100" b="1">
              <a:solidFill>
                <a:schemeClr val="dk1"/>
              </a:solidFill>
              <a:effectLst/>
              <a:latin typeface="Arial" panose="020B0604020202020204" pitchFamily="34" charset="0"/>
              <a:ea typeface="+mn-ea"/>
              <a:cs typeface="Arial" panose="020B0604020202020204" pitchFamily="34" charset="0"/>
            </a:rPr>
            <a:t> </a:t>
          </a:r>
          <a:r>
            <a:rPr lang="en-US" b="1">
              <a:effectLst/>
              <a:latin typeface="Arial" panose="020B0604020202020204" pitchFamily="34" charset="0"/>
              <a:cs typeface="Arial" panose="020B0604020202020204" pitchFamily="34" charset="0"/>
            </a:rPr>
            <a:t> </a:t>
          </a:r>
          <a:r>
            <a:rPr lang="en-US">
              <a:effectLst/>
              <a:latin typeface="Arial" panose="020B0604020202020204" pitchFamily="34" charset="0"/>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 </a:t>
          </a:r>
        </a:p>
        <a:p>
          <a:endParaRPr lang="en-US" sz="1100">
            <a:solidFill>
              <a:schemeClr val="dk1"/>
            </a:solidFill>
            <a:effectLst/>
            <a:latin typeface="Arial" panose="020B0604020202020204" pitchFamily="34" charset="0"/>
            <a:ea typeface="+mn-ea"/>
            <a:cs typeface="Arial" panose="020B0604020202020204" pitchFamily="34" charset="0"/>
          </a:endParaRPr>
        </a:p>
        <a:p>
          <a:br>
            <a:rPr lang="en-US">
              <a:effectLst/>
              <a:latin typeface="Arial" panose="020B0604020202020204" pitchFamily="34" charset="0"/>
              <a:cs typeface="Arial" panose="020B0604020202020204" pitchFamily="34" charset="0"/>
            </a:rPr>
          </a:br>
          <a:r>
            <a:rPr lang="en-US" sz="1100" b="1">
              <a:solidFill>
                <a:schemeClr val="dk1"/>
              </a:solidFill>
              <a:effectLst/>
              <a:latin typeface="Arial" panose="020B0604020202020204" pitchFamily="34" charset="0"/>
              <a:ea typeface="+mn-ea"/>
              <a:cs typeface="Arial" panose="020B0604020202020204" pitchFamily="34" charset="0"/>
            </a:rPr>
            <a:t>Prof. Dr. Almasdi Syahza, SE., MP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NIP. 19600822 199002 1002</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238125</xdr:colOff>
      <xdr:row>14</xdr:row>
      <xdr:rowOff>0</xdr:rowOff>
    </xdr:from>
    <xdr:to>
      <xdr:col>8</xdr:col>
      <xdr:colOff>400050</xdr:colOff>
      <xdr:row>21</xdr:row>
      <xdr:rowOff>104775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3905250" y="9820275"/>
          <a:ext cx="2657475" cy="144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Pekanbaru,      Mei 2015</a:t>
          </a:r>
        </a:p>
        <a:p>
          <a:r>
            <a:rPr lang="en-US" sz="1100">
              <a:solidFill>
                <a:schemeClr val="dk1"/>
              </a:solidFill>
              <a:effectLst/>
              <a:latin typeface="Arial" panose="020B0604020202020204" pitchFamily="34" charset="0"/>
              <a:ea typeface="+mn-ea"/>
              <a:cs typeface="Arial" panose="020B0604020202020204" pitchFamily="34" charset="0"/>
            </a:rPr>
            <a:t>Ketua,</a:t>
          </a:r>
        </a:p>
        <a:p>
          <a:r>
            <a:rPr lang="en-US" sz="1100" b="1">
              <a:solidFill>
                <a:schemeClr val="dk1"/>
              </a:solidFill>
              <a:effectLst/>
              <a:latin typeface="Arial" panose="020B0604020202020204" pitchFamily="34" charset="0"/>
              <a:ea typeface="+mn-ea"/>
              <a:cs typeface="Arial" panose="020B0604020202020204" pitchFamily="34" charset="0"/>
            </a:rPr>
            <a:t> </a:t>
          </a:r>
          <a:r>
            <a:rPr lang="en-US" b="1">
              <a:effectLst/>
              <a:latin typeface="Arial" panose="020B0604020202020204" pitchFamily="34" charset="0"/>
              <a:cs typeface="Arial" panose="020B0604020202020204" pitchFamily="34" charset="0"/>
            </a:rPr>
            <a:t> </a:t>
          </a:r>
          <a:r>
            <a:rPr lang="en-US">
              <a:effectLst/>
              <a:latin typeface="Arial" panose="020B0604020202020204" pitchFamily="34" charset="0"/>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 </a:t>
          </a:r>
        </a:p>
        <a:p>
          <a:endParaRPr lang="en-US" sz="1100">
            <a:solidFill>
              <a:schemeClr val="dk1"/>
            </a:solidFill>
            <a:effectLst/>
            <a:latin typeface="Arial" panose="020B0604020202020204" pitchFamily="34" charset="0"/>
            <a:ea typeface="+mn-ea"/>
            <a:cs typeface="Arial" panose="020B0604020202020204" pitchFamily="34" charset="0"/>
          </a:endParaRPr>
        </a:p>
        <a:p>
          <a:br>
            <a:rPr lang="en-US">
              <a:effectLst/>
              <a:latin typeface="Arial" panose="020B0604020202020204" pitchFamily="34" charset="0"/>
              <a:cs typeface="Arial" panose="020B0604020202020204" pitchFamily="34" charset="0"/>
            </a:rPr>
          </a:br>
          <a:r>
            <a:rPr lang="en-US" sz="1100" b="1">
              <a:solidFill>
                <a:schemeClr val="dk1"/>
              </a:solidFill>
              <a:effectLst/>
              <a:latin typeface="Arial" panose="020B0604020202020204" pitchFamily="34" charset="0"/>
              <a:ea typeface="+mn-ea"/>
              <a:cs typeface="Arial" panose="020B0604020202020204" pitchFamily="34" charset="0"/>
            </a:rPr>
            <a:t>Prof. Dr. Almasdi Syahza, SE., MP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NIP. 19600822 199002 1002</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5/LPPM/PNBP/LABOR%20final%20angga/revisi%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5/LPPM/PNBP/proposal%20mhs%20final%20angga/jurus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KNIK"/>
      <sheetName val="KEPERAWATAN"/>
      <sheetName val="FMIPA"/>
      <sheetName val="HUKUM"/>
      <sheetName val="KEDOKTERAN"/>
      <sheetName val="FISIPOL"/>
      <sheetName val="FAPERTA"/>
      <sheetName val="FKIP"/>
      <sheetName val="FAPERIKA"/>
      <sheetName val="PERPUSTAKAAN"/>
      <sheetName val="LABORAN"/>
      <sheetName val="REKAP"/>
      <sheetName val="REKAP SELURUH"/>
      <sheetName val=" FEKON "/>
      <sheetName val="rekap biay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6">
          <cell r="B6" t="str">
            <v>KEGURUAN DAN ILMU PENDIDIKAN</v>
          </cell>
        </row>
        <row r="7">
          <cell r="B7" t="str">
            <v>ILMU SOSIAL DAN ILMU POLITIK</v>
          </cell>
        </row>
        <row r="8">
          <cell r="B8" t="str">
            <v>EKONOMI</v>
          </cell>
        </row>
        <row r="9">
          <cell r="B9" t="str">
            <v>MATEMATIKA DAN ILMU PENGETAHUAN ALAM</v>
          </cell>
        </row>
        <row r="10">
          <cell r="B10" t="str">
            <v>TEKNIK</v>
          </cell>
        </row>
        <row r="11">
          <cell r="B11" t="str">
            <v>PERTANIAN</v>
          </cell>
        </row>
        <row r="12">
          <cell r="B12" t="str">
            <v>PERIKANAN DAN ILMU KELAUTAN</v>
          </cell>
        </row>
        <row r="13">
          <cell r="B13" t="str">
            <v>KEDOKTERAN</v>
          </cell>
        </row>
        <row r="14">
          <cell r="B14" t="str">
            <v xml:space="preserve">HUKUM </v>
          </cell>
        </row>
        <row r="15">
          <cell r="B15" t="str">
            <v>PRODI ILMU KEPERAWATAN</v>
          </cell>
        </row>
        <row r="16">
          <cell r="B16" t="str">
            <v>PERPUSTAKAAN</v>
          </cell>
        </row>
      </sheetData>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48">
          <cell r="F148">
            <v>230400000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tabSelected="1" zoomScaleNormal="100" zoomScaleSheetLayoutView="100" workbookViewId="0">
      <selection sqref="A1:I35"/>
    </sheetView>
  </sheetViews>
  <sheetFormatPr defaultColWidth="8.85546875" defaultRowHeight="15.75" x14ac:dyDescent="0.25"/>
  <cols>
    <col min="1" max="1" width="4.140625" style="53" bestFit="1" customWidth="1"/>
    <col min="2" max="2" width="17.42578125" style="53" customWidth="1"/>
    <col min="3" max="3" width="3.28515625" style="53" hidden="1" customWidth="1"/>
    <col min="4" max="4" width="4.42578125" style="53" customWidth="1"/>
    <col min="5" max="5" width="17.28515625" style="53" customWidth="1"/>
    <col min="6" max="6" width="12" style="53" customWidth="1"/>
    <col min="7" max="7" width="21.7109375" style="53" customWidth="1"/>
    <col min="8" max="8" width="24.42578125" style="53" customWidth="1"/>
    <col min="9" max="9" width="15.28515625" style="53" bestFit="1" customWidth="1"/>
    <col min="10" max="16384" width="8.85546875" style="53"/>
  </cols>
  <sheetData>
    <row r="1" spans="1:9" ht="18.75" x14ac:dyDescent="0.3">
      <c r="A1" s="226" t="s">
        <v>965</v>
      </c>
      <c r="B1" s="226"/>
      <c r="C1" s="226"/>
      <c r="D1" s="226"/>
      <c r="E1" s="226"/>
      <c r="F1" s="226"/>
    </row>
    <row r="2" spans="1:9" ht="18.75" x14ac:dyDescent="0.25">
      <c r="A2" s="227" t="s">
        <v>548</v>
      </c>
      <c r="B2" s="227"/>
      <c r="C2" s="227"/>
      <c r="D2" s="227"/>
      <c r="E2" s="227"/>
      <c r="F2" s="227"/>
    </row>
    <row r="3" spans="1:9" x14ac:dyDescent="0.25">
      <c r="A3" s="66"/>
      <c r="B3" s="66"/>
      <c r="C3" s="66"/>
      <c r="D3" s="66"/>
      <c r="E3" s="66"/>
      <c r="F3" s="66"/>
    </row>
    <row r="4" spans="1:9" ht="40.15" customHeight="1" x14ac:dyDescent="0.25">
      <c r="A4" s="85" t="s">
        <v>1</v>
      </c>
      <c r="B4" s="85" t="s">
        <v>2</v>
      </c>
      <c r="C4" s="85"/>
      <c r="D4" s="229" t="s">
        <v>3</v>
      </c>
      <c r="E4" s="230"/>
      <c r="F4" s="85" t="s">
        <v>4</v>
      </c>
      <c r="G4" s="85" t="s">
        <v>5</v>
      </c>
      <c r="H4" s="85" t="s">
        <v>6</v>
      </c>
      <c r="I4" s="86" t="s">
        <v>173</v>
      </c>
    </row>
    <row r="5" spans="1:9" x14ac:dyDescent="0.25">
      <c r="A5" s="235">
        <v>1</v>
      </c>
      <c r="B5" s="228" t="s">
        <v>491</v>
      </c>
      <c r="C5" s="231">
        <v>1</v>
      </c>
      <c r="D5" s="231">
        <v>1</v>
      </c>
      <c r="E5" s="231" t="s">
        <v>492</v>
      </c>
      <c r="F5" s="228" t="s">
        <v>493</v>
      </c>
      <c r="G5" s="228" t="s">
        <v>955</v>
      </c>
      <c r="H5" s="228" t="s">
        <v>494</v>
      </c>
      <c r="I5" s="232">
        <v>5000000</v>
      </c>
    </row>
    <row r="6" spans="1:9" x14ac:dyDescent="0.25">
      <c r="A6" s="235"/>
      <c r="B6" s="228"/>
      <c r="C6" s="231"/>
      <c r="D6" s="231"/>
      <c r="E6" s="231"/>
      <c r="F6" s="228"/>
      <c r="G6" s="228"/>
      <c r="H6" s="228"/>
      <c r="I6" s="232"/>
    </row>
    <row r="7" spans="1:9" x14ac:dyDescent="0.25">
      <c r="A7" s="235"/>
      <c r="B7" s="228"/>
      <c r="C7" s="231"/>
      <c r="D7" s="231"/>
      <c r="E7" s="231"/>
      <c r="F7" s="228"/>
      <c r="G7" s="228"/>
      <c r="H7" s="228"/>
      <c r="I7" s="232"/>
    </row>
    <row r="8" spans="1:9" x14ac:dyDescent="0.25">
      <c r="A8" s="231">
        <v>2</v>
      </c>
      <c r="B8" s="228" t="s">
        <v>495</v>
      </c>
      <c r="C8" s="231">
        <v>2</v>
      </c>
      <c r="D8" s="231">
        <v>1</v>
      </c>
      <c r="E8" s="228" t="s">
        <v>496</v>
      </c>
      <c r="F8" s="228" t="s">
        <v>497</v>
      </c>
      <c r="G8" s="228" t="s">
        <v>498</v>
      </c>
      <c r="H8" s="228" t="s">
        <v>499</v>
      </c>
      <c r="I8" s="232">
        <v>10000000</v>
      </c>
    </row>
    <row r="9" spans="1:9" x14ac:dyDescent="0.25">
      <c r="A9" s="231"/>
      <c r="B9" s="228"/>
      <c r="C9" s="231"/>
      <c r="D9" s="231"/>
      <c r="E9" s="228"/>
      <c r="F9" s="228"/>
      <c r="G9" s="228"/>
      <c r="H9" s="228"/>
      <c r="I9" s="232"/>
    </row>
    <row r="10" spans="1:9" ht="47.25" x14ac:dyDescent="0.25">
      <c r="A10" s="231"/>
      <c r="B10" s="228"/>
      <c r="C10" s="67">
        <v>3</v>
      </c>
      <c r="D10" s="68">
        <v>3</v>
      </c>
      <c r="E10" s="67" t="s">
        <v>500</v>
      </c>
      <c r="F10" s="228"/>
      <c r="G10" s="228"/>
      <c r="H10" s="67" t="s">
        <v>501</v>
      </c>
      <c r="I10" s="232"/>
    </row>
    <row r="11" spans="1:9" ht="94.5" x14ac:dyDescent="0.25">
      <c r="A11" s="231">
        <v>3</v>
      </c>
      <c r="B11" s="231" t="s">
        <v>502</v>
      </c>
      <c r="C11" s="68">
        <v>4</v>
      </c>
      <c r="D11" s="68">
        <v>1</v>
      </c>
      <c r="E11" s="68" t="s">
        <v>503</v>
      </c>
      <c r="F11" s="231" t="s">
        <v>504</v>
      </c>
      <c r="G11" s="228" t="s">
        <v>505</v>
      </c>
      <c r="H11" s="69" t="s">
        <v>963</v>
      </c>
      <c r="I11" s="232">
        <v>15000000</v>
      </c>
    </row>
    <row r="12" spans="1:9" ht="110.25" x14ac:dyDescent="0.25">
      <c r="A12" s="231"/>
      <c r="B12" s="231"/>
      <c r="C12" s="68">
        <v>5</v>
      </c>
      <c r="D12" s="68">
        <v>2</v>
      </c>
      <c r="E12" s="68" t="s">
        <v>506</v>
      </c>
      <c r="F12" s="231"/>
      <c r="G12" s="228"/>
      <c r="H12" s="69" t="s">
        <v>964</v>
      </c>
      <c r="I12" s="232"/>
    </row>
    <row r="13" spans="1:9" ht="110.25" x14ac:dyDescent="0.25">
      <c r="A13" s="231"/>
      <c r="B13" s="231"/>
      <c r="C13" s="68">
        <v>6</v>
      </c>
      <c r="D13" s="68">
        <v>3</v>
      </c>
      <c r="E13" s="68" t="s">
        <v>507</v>
      </c>
      <c r="F13" s="231"/>
      <c r="G13" s="228"/>
      <c r="H13" s="67" t="s">
        <v>508</v>
      </c>
      <c r="I13" s="232"/>
    </row>
    <row r="14" spans="1:9" ht="173.25" x14ac:dyDescent="0.25">
      <c r="A14" s="231">
        <v>4</v>
      </c>
      <c r="B14" s="234" t="s">
        <v>509</v>
      </c>
      <c r="C14" s="70">
        <v>7</v>
      </c>
      <c r="D14" s="68">
        <v>1</v>
      </c>
      <c r="E14" s="70" t="s">
        <v>510</v>
      </c>
      <c r="F14" s="231" t="s">
        <v>511</v>
      </c>
      <c r="G14" s="228" t="s">
        <v>512</v>
      </c>
      <c r="H14" s="69" t="s">
        <v>513</v>
      </c>
      <c r="I14" s="232">
        <v>15000000</v>
      </c>
    </row>
    <row r="15" spans="1:9" ht="204.75" x14ac:dyDescent="0.25">
      <c r="A15" s="231"/>
      <c r="B15" s="234"/>
      <c r="C15" s="68">
        <v>8</v>
      </c>
      <c r="D15" s="68">
        <v>2</v>
      </c>
      <c r="E15" s="70" t="s">
        <v>514</v>
      </c>
      <c r="F15" s="231"/>
      <c r="G15" s="228"/>
      <c r="H15" s="69" t="s">
        <v>515</v>
      </c>
      <c r="I15" s="232"/>
    </row>
    <row r="16" spans="1:9" ht="141.75" x14ac:dyDescent="0.25">
      <c r="A16" s="231"/>
      <c r="B16" s="234"/>
      <c r="C16" s="70">
        <v>9</v>
      </c>
      <c r="D16" s="68">
        <v>3</v>
      </c>
      <c r="E16" s="68" t="s">
        <v>516</v>
      </c>
      <c r="F16" s="231"/>
      <c r="G16" s="228"/>
      <c r="H16" s="69" t="s">
        <v>517</v>
      </c>
      <c r="I16" s="232"/>
    </row>
    <row r="17" spans="1:9" ht="47.25" x14ac:dyDescent="0.25">
      <c r="A17" s="231">
        <v>5</v>
      </c>
      <c r="B17" s="233" t="s">
        <v>518</v>
      </c>
      <c r="C17" s="68">
        <v>10</v>
      </c>
      <c r="D17" s="68">
        <v>1</v>
      </c>
      <c r="E17" s="68" t="s">
        <v>519</v>
      </c>
      <c r="F17" s="228" t="s">
        <v>520</v>
      </c>
      <c r="G17" s="233" t="s">
        <v>521</v>
      </c>
      <c r="H17" s="69" t="s">
        <v>522</v>
      </c>
      <c r="I17" s="232">
        <v>15000000</v>
      </c>
    </row>
    <row r="18" spans="1:9" ht="47.25" x14ac:dyDescent="0.25">
      <c r="A18" s="231"/>
      <c r="B18" s="233"/>
      <c r="C18" s="70">
        <v>11</v>
      </c>
      <c r="D18" s="68">
        <v>2</v>
      </c>
      <c r="E18" s="68" t="s">
        <v>523</v>
      </c>
      <c r="F18" s="228"/>
      <c r="G18" s="233"/>
      <c r="H18" s="69" t="s">
        <v>524</v>
      </c>
      <c r="I18" s="232"/>
    </row>
    <row r="19" spans="1:9" ht="63" x14ac:dyDescent="0.25">
      <c r="A19" s="231"/>
      <c r="B19" s="233"/>
      <c r="C19" s="68">
        <v>12</v>
      </c>
      <c r="D19" s="68">
        <v>3</v>
      </c>
      <c r="E19" s="68" t="s">
        <v>525</v>
      </c>
      <c r="F19" s="228"/>
      <c r="G19" s="233"/>
      <c r="H19" s="69" t="s">
        <v>526</v>
      </c>
      <c r="I19" s="232"/>
    </row>
    <row r="20" spans="1:9" ht="31.5" x14ac:dyDescent="0.25">
      <c r="A20" s="231">
        <v>6</v>
      </c>
      <c r="B20" s="233" t="s">
        <v>527</v>
      </c>
      <c r="C20" s="70">
        <v>13</v>
      </c>
      <c r="D20" s="68">
        <v>1</v>
      </c>
      <c r="E20" s="68" t="s">
        <v>528</v>
      </c>
      <c r="F20" s="228" t="s">
        <v>529</v>
      </c>
      <c r="G20" s="233" t="s">
        <v>530</v>
      </c>
      <c r="H20" s="69" t="s">
        <v>531</v>
      </c>
      <c r="I20" s="232">
        <v>10000000</v>
      </c>
    </row>
    <row r="21" spans="1:9" ht="31.5" x14ac:dyDescent="0.25">
      <c r="A21" s="231"/>
      <c r="B21" s="233"/>
      <c r="C21" s="68">
        <v>14</v>
      </c>
      <c r="D21" s="68">
        <v>2</v>
      </c>
      <c r="E21" s="68" t="s">
        <v>532</v>
      </c>
      <c r="F21" s="228"/>
      <c r="G21" s="233"/>
      <c r="H21" s="87" t="s">
        <v>533</v>
      </c>
      <c r="I21" s="232"/>
    </row>
    <row r="22" spans="1:9" ht="126" x14ac:dyDescent="0.25">
      <c r="A22" s="231">
        <v>7</v>
      </c>
      <c r="B22" s="228" t="s">
        <v>534</v>
      </c>
      <c r="C22" s="70">
        <v>15</v>
      </c>
      <c r="D22" s="68">
        <v>1</v>
      </c>
      <c r="E22" s="68" t="s">
        <v>535</v>
      </c>
      <c r="F22" s="228" t="s">
        <v>536</v>
      </c>
      <c r="G22" s="228" t="s">
        <v>959</v>
      </c>
      <c r="H22" s="67" t="s">
        <v>960</v>
      </c>
      <c r="I22" s="232">
        <v>15000000</v>
      </c>
    </row>
    <row r="23" spans="1:9" ht="110.25" x14ac:dyDescent="0.25">
      <c r="A23" s="231"/>
      <c r="B23" s="228"/>
      <c r="C23" s="68">
        <v>16</v>
      </c>
      <c r="D23" s="68">
        <v>2</v>
      </c>
      <c r="E23" s="68" t="s">
        <v>537</v>
      </c>
      <c r="F23" s="228"/>
      <c r="G23" s="228"/>
      <c r="H23" s="67" t="s">
        <v>961</v>
      </c>
      <c r="I23" s="232"/>
    </row>
    <row r="24" spans="1:9" ht="126" x14ac:dyDescent="0.25">
      <c r="A24" s="231"/>
      <c r="B24" s="228"/>
      <c r="C24" s="70">
        <v>17</v>
      </c>
      <c r="D24" s="68">
        <v>3</v>
      </c>
      <c r="E24" s="68" t="s">
        <v>538</v>
      </c>
      <c r="F24" s="228"/>
      <c r="G24" s="228"/>
      <c r="H24" s="67" t="s">
        <v>962</v>
      </c>
      <c r="I24" s="232"/>
    </row>
    <row r="25" spans="1:9" ht="78.75" x14ac:dyDescent="0.25">
      <c r="A25" s="231">
        <v>8</v>
      </c>
      <c r="B25" s="228" t="s">
        <v>539</v>
      </c>
      <c r="C25" s="68">
        <v>18</v>
      </c>
      <c r="D25" s="68">
        <v>1</v>
      </c>
      <c r="E25" s="68" t="s">
        <v>540</v>
      </c>
      <c r="F25" s="228" t="s">
        <v>541</v>
      </c>
      <c r="G25" s="228" t="s">
        <v>542</v>
      </c>
      <c r="H25" s="67" t="s">
        <v>543</v>
      </c>
      <c r="I25" s="232">
        <v>15000000</v>
      </c>
    </row>
    <row r="26" spans="1:9" ht="78.75" x14ac:dyDescent="0.25">
      <c r="A26" s="231"/>
      <c r="B26" s="228"/>
      <c r="C26" s="70">
        <v>19</v>
      </c>
      <c r="D26" s="68">
        <v>2</v>
      </c>
      <c r="E26" s="68" t="s">
        <v>544</v>
      </c>
      <c r="F26" s="228"/>
      <c r="G26" s="228"/>
      <c r="H26" s="67" t="s">
        <v>545</v>
      </c>
      <c r="I26" s="232"/>
    </row>
    <row r="27" spans="1:9" ht="94.5" x14ac:dyDescent="0.25">
      <c r="A27" s="231"/>
      <c r="B27" s="228"/>
      <c r="C27" s="68">
        <v>20</v>
      </c>
      <c r="D27" s="68">
        <v>3</v>
      </c>
      <c r="E27" s="68" t="s">
        <v>546</v>
      </c>
      <c r="F27" s="228"/>
      <c r="G27" s="228"/>
      <c r="H27" s="67" t="s">
        <v>547</v>
      </c>
      <c r="I27" s="232"/>
    </row>
  </sheetData>
  <mergeCells count="51">
    <mergeCell ref="I5:I7"/>
    <mergeCell ref="A8:A10"/>
    <mergeCell ref="B8:B10"/>
    <mergeCell ref="F8:F10"/>
    <mergeCell ref="G8:G10"/>
    <mergeCell ref="I8:I10"/>
    <mergeCell ref="E8:E9"/>
    <mergeCell ref="A5:A7"/>
    <mergeCell ref="B5:B7"/>
    <mergeCell ref="C5:C7"/>
    <mergeCell ref="D5:D7"/>
    <mergeCell ref="E5:E7"/>
    <mergeCell ref="D8:D9"/>
    <mergeCell ref="H8:H9"/>
    <mergeCell ref="C8:C9"/>
    <mergeCell ref="A14:A16"/>
    <mergeCell ref="B14:B16"/>
    <mergeCell ref="F14:F16"/>
    <mergeCell ref="G14:G16"/>
    <mergeCell ref="I14:I16"/>
    <mergeCell ref="A11:A13"/>
    <mergeCell ref="B11:B13"/>
    <mergeCell ref="F11:F13"/>
    <mergeCell ref="G11:G13"/>
    <mergeCell ref="I11:I13"/>
    <mergeCell ref="A20:A21"/>
    <mergeCell ref="B20:B21"/>
    <mergeCell ref="F20:F21"/>
    <mergeCell ref="G20:G21"/>
    <mergeCell ref="I20:I21"/>
    <mergeCell ref="A17:A19"/>
    <mergeCell ref="B17:B19"/>
    <mergeCell ref="F17:F19"/>
    <mergeCell ref="G17:G19"/>
    <mergeCell ref="I17:I19"/>
    <mergeCell ref="A25:A27"/>
    <mergeCell ref="B25:B27"/>
    <mergeCell ref="F25:F27"/>
    <mergeCell ref="G25:G27"/>
    <mergeCell ref="I25:I27"/>
    <mergeCell ref="A22:A24"/>
    <mergeCell ref="B22:B24"/>
    <mergeCell ref="F22:F24"/>
    <mergeCell ref="G22:G24"/>
    <mergeCell ref="I22:I24"/>
    <mergeCell ref="A1:F1"/>
    <mergeCell ref="A2:F2"/>
    <mergeCell ref="F5:F7"/>
    <mergeCell ref="G5:G7"/>
    <mergeCell ref="H5:H7"/>
    <mergeCell ref="D4:E4"/>
  </mergeCells>
  <printOptions horizontalCentered="1"/>
  <pageMargins left="0.39370078740157483" right="0.39370078740157483" top="0.39370078740157483" bottom="0.39370078740157483" header="0" footer="0"/>
  <pageSetup paperSize="9" scale="81" fitToHeight="0" orientation="portrait" horizontalDpi="4294967292"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workbookViewId="0">
      <selection sqref="A1:I30"/>
    </sheetView>
  </sheetViews>
  <sheetFormatPr defaultColWidth="8.85546875" defaultRowHeight="15.75" x14ac:dyDescent="0.25"/>
  <cols>
    <col min="1" max="1" width="3.5703125" style="51" bestFit="1" customWidth="1"/>
    <col min="2" max="2" width="21.5703125" style="51" customWidth="1"/>
    <col min="3" max="3" width="3" style="51" hidden="1" customWidth="1"/>
    <col min="4" max="4" width="2.7109375" style="51" customWidth="1"/>
    <col min="5" max="5" width="39" style="51" customWidth="1"/>
    <col min="6" max="6" width="17.42578125" style="51" customWidth="1"/>
    <col min="7" max="7" width="13.85546875" style="51" customWidth="1"/>
    <col min="8" max="8" width="24.28515625" style="51" customWidth="1"/>
    <col min="9" max="9" width="15.140625" style="51" bestFit="1" customWidth="1"/>
    <col min="10" max="13" width="8.85546875" style="51"/>
    <col min="14" max="14" width="13.42578125" style="51" bestFit="1" customWidth="1"/>
    <col min="15" max="15" width="12.5703125" style="51" bestFit="1" customWidth="1"/>
    <col min="16" max="16384" width="8.85546875" style="51"/>
  </cols>
  <sheetData>
    <row r="1" spans="1:10" ht="18.75" x14ac:dyDescent="0.3">
      <c r="A1" s="204" t="s">
        <v>174</v>
      </c>
      <c r="B1" s="204"/>
      <c r="C1" s="204"/>
      <c r="D1" s="204"/>
      <c r="E1" s="204"/>
      <c r="G1" s="52"/>
      <c r="H1" s="52"/>
      <c r="I1" s="60"/>
    </row>
    <row r="2" spans="1:10" ht="18.75" x14ac:dyDescent="0.25">
      <c r="A2" s="361" t="s">
        <v>322</v>
      </c>
      <c r="B2" s="361"/>
      <c r="C2" s="208"/>
      <c r="D2" s="209"/>
      <c r="E2" s="209"/>
      <c r="F2" s="61"/>
      <c r="G2" s="112"/>
      <c r="H2" s="112"/>
      <c r="I2" s="62"/>
      <c r="J2" s="63"/>
    </row>
    <row r="3" spans="1:10" ht="18.75" x14ac:dyDescent="0.25">
      <c r="A3" s="208"/>
      <c r="B3" s="208"/>
      <c r="C3" s="208"/>
      <c r="D3" s="209"/>
      <c r="E3" s="209"/>
      <c r="F3" s="61"/>
      <c r="G3" s="112"/>
      <c r="H3" s="112"/>
      <c r="I3" s="62"/>
      <c r="J3" s="63"/>
    </row>
    <row r="4" spans="1:10" ht="39.950000000000003" customHeight="1" x14ac:dyDescent="0.25">
      <c r="A4" s="115" t="s">
        <v>1</v>
      </c>
      <c r="B4" s="115" t="s">
        <v>2</v>
      </c>
      <c r="C4" s="115"/>
      <c r="D4" s="264" t="s">
        <v>3</v>
      </c>
      <c r="E4" s="265"/>
      <c r="F4" s="115" t="s">
        <v>4</v>
      </c>
      <c r="G4" s="115" t="s">
        <v>5</v>
      </c>
      <c r="H4" s="115" t="s">
        <v>6</v>
      </c>
      <c r="I4" s="207" t="s">
        <v>173</v>
      </c>
    </row>
    <row r="5" spans="1:10" ht="47.25" x14ac:dyDescent="0.25">
      <c r="A5" s="362">
        <v>1</v>
      </c>
      <c r="B5" s="272" t="s">
        <v>270</v>
      </c>
      <c r="C5" s="101">
        <v>1</v>
      </c>
      <c r="D5" s="101">
        <v>1</v>
      </c>
      <c r="E5" s="120" t="s">
        <v>271</v>
      </c>
      <c r="F5" s="272" t="s">
        <v>272</v>
      </c>
      <c r="G5" s="272" t="s">
        <v>273</v>
      </c>
      <c r="H5" s="205" t="s">
        <v>274</v>
      </c>
      <c r="I5" s="363">
        <v>15000000</v>
      </c>
    </row>
    <row r="6" spans="1:10" ht="47.25" x14ac:dyDescent="0.25">
      <c r="A6" s="362"/>
      <c r="B6" s="272"/>
      <c r="C6" s="101">
        <v>2</v>
      </c>
      <c r="D6" s="101">
        <v>2</v>
      </c>
      <c r="E6" s="120" t="s">
        <v>275</v>
      </c>
      <c r="F6" s="272"/>
      <c r="G6" s="272"/>
      <c r="H6" s="205" t="s">
        <v>276</v>
      </c>
      <c r="I6" s="363"/>
    </row>
    <row r="7" spans="1:10" ht="47.25" x14ac:dyDescent="0.25">
      <c r="A7" s="362"/>
      <c r="B7" s="272"/>
      <c r="C7" s="101">
        <v>3</v>
      </c>
      <c r="D7" s="101">
        <v>3</v>
      </c>
      <c r="E7" s="205" t="s">
        <v>277</v>
      </c>
      <c r="F7" s="272"/>
      <c r="G7" s="272"/>
      <c r="H7" s="205" t="s">
        <v>278</v>
      </c>
      <c r="I7" s="363"/>
    </row>
    <row r="8" spans="1:10" ht="94.5" x14ac:dyDescent="0.25">
      <c r="A8" s="240">
        <v>2</v>
      </c>
      <c r="B8" s="272" t="s">
        <v>279</v>
      </c>
      <c r="C8" s="101">
        <v>4</v>
      </c>
      <c r="D8" s="101">
        <v>1</v>
      </c>
      <c r="E8" s="120" t="s">
        <v>280</v>
      </c>
      <c r="F8" s="272" t="s">
        <v>281</v>
      </c>
      <c r="G8" s="272" t="s">
        <v>282</v>
      </c>
      <c r="H8" s="120" t="s">
        <v>283</v>
      </c>
      <c r="I8" s="363">
        <v>15000000</v>
      </c>
    </row>
    <row r="9" spans="1:10" ht="63" x14ac:dyDescent="0.25">
      <c r="A9" s="240"/>
      <c r="B9" s="272"/>
      <c r="C9" s="101">
        <v>5</v>
      </c>
      <c r="D9" s="101">
        <v>2</v>
      </c>
      <c r="E9" s="120" t="s">
        <v>284</v>
      </c>
      <c r="F9" s="272"/>
      <c r="G9" s="272"/>
      <c r="H9" s="120" t="s">
        <v>285</v>
      </c>
      <c r="I9" s="363"/>
    </row>
    <row r="10" spans="1:10" ht="63" x14ac:dyDescent="0.25">
      <c r="A10" s="240"/>
      <c r="B10" s="272"/>
      <c r="C10" s="101">
        <v>6</v>
      </c>
      <c r="D10" s="101">
        <v>3</v>
      </c>
      <c r="E10" s="120" t="s">
        <v>286</v>
      </c>
      <c r="F10" s="272"/>
      <c r="G10" s="272"/>
      <c r="H10" s="120" t="s">
        <v>287</v>
      </c>
      <c r="I10" s="363"/>
    </row>
    <row r="11" spans="1:10" ht="63" x14ac:dyDescent="0.25">
      <c r="A11" s="240">
        <v>3</v>
      </c>
      <c r="B11" s="272" t="s">
        <v>288</v>
      </c>
      <c r="C11" s="101">
        <v>7</v>
      </c>
      <c r="D11" s="101">
        <v>1</v>
      </c>
      <c r="E11" s="120" t="s">
        <v>289</v>
      </c>
      <c r="F11" s="272" t="s">
        <v>290</v>
      </c>
      <c r="G11" s="272" t="s">
        <v>291</v>
      </c>
      <c r="H11" s="120" t="s">
        <v>292</v>
      </c>
      <c r="I11" s="363">
        <v>15000000</v>
      </c>
    </row>
    <row r="12" spans="1:10" ht="47.25" x14ac:dyDescent="0.25">
      <c r="A12" s="240"/>
      <c r="B12" s="272"/>
      <c r="C12" s="101">
        <v>8</v>
      </c>
      <c r="D12" s="101">
        <v>2</v>
      </c>
      <c r="E12" s="160" t="s">
        <v>293</v>
      </c>
      <c r="F12" s="272"/>
      <c r="G12" s="272"/>
      <c r="H12" s="120" t="s">
        <v>294</v>
      </c>
      <c r="I12" s="363"/>
    </row>
    <row r="13" spans="1:10" ht="78.75" x14ac:dyDescent="0.25">
      <c r="A13" s="240"/>
      <c r="B13" s="272"/>
      <c r="C13" s="101">
        <v>9</v>
      </c>
      <c r="D13" s="101">
        <v>3</v>
      </c>
      <c r="E13" s="120" t="s">
        <v>295</v>
      </c>
      <c r="F13" s="272"/>
      <c r="G13" s="272"/>
      <c r="H13" s="120" t="s">
        <v>296</v>
      </c>
      <c r="I13" s="363"/>
    </row>
    <row r="14" spans="1:10" ht="63" x14ac:dyDescent="0.25">
      <c r="A14" s="240">
        <v>4</v>
      </c>
      <c r="B14" s="270" t="s">
        <v>297</v>
      </c>
      <c r="C14" s="101">
        <v>10</v>
      </c>
      <c r="D14" s="101">
        <v>1</v>
      </c>
      <c r="E14" s="205" t="s">
        <v>298</v>
      </c>
      <c r="F14" s="270" t="s">
        <v>299</v>
      </c>
      <c r="G14" s="270" t="s">
        <v>300</v>
      </c>
      <c r="H14" s="205" t="s">
        <v>301</v>
      </c>
      <c r="I14" s="363">
        <v>15000000</v>
      </c>
    </row>
    <row r="15" spans="1:10" ht="47.25" x14ac:dyDescent="0.25">
      <c r="A15" s="240"/>
      <c r="B15" s="270"/>
      <c r="C15" s="101">
        <v>11</v>
      </c>
      <c r="D15" s="101">
        <v>2</v>
      </c>
      <c r="E15" s="205" t="s">
        <v>302</v>
      </c>
      <c r="F15" s="270"/>
      <c r="G15" s="270"/>
      <c r="H15" s="205" t="s">
        <v>303</v>
      </c>
      <c r="I15" s="363"/>
    </row>
    <row r="16" spans="1:10" ht="47.25" x14ac:dyDescent="0.25">
      <c r="A16" s="240"/>
      <c r="B16" s="270"/>
      <c r="C16" s="101">
        <v>12</v>
      </c>
      <c r="D16" s="101">
        <v>3</v>
      </c>
      <c r="E16" s="205" t="s">
        <v>304</v>
      </c>
      <c r="F16" s="270"/>
      <c r="G16" s="270"/>
      <c r="H16" s="205" t="s">
        <v>305</v>
      </c>
      <c r="I16" s="363"/>
    </row>
    <row r="17" spans="1:15" ht="78.75" x14ac:dyDescent="0.25">
      <c r="A17" s="240">
        <v>5</v>
      </c>
      <c r="B17" s="270" t="s">
        <v>306</v>
      </c>
      <c r="C17" s="101">
        <v>13</v>
      </c>
      <c r="D17" s="101">
        <v>1</v>
      </c>
      <c r="E17" s="205" t="s">
        <v>306</v>
      </c>
      <c r="F17" s="270" t="s">
        <v>307</v>
      </c>
      <c r="G17" s="270" t="s">
        <v>308</v>
      </c>
      <c r="H17" s="205" t="s">
        <v>309</v>
      </c>
      <c r="I17" s="360">
        <v>15000000</v>
      </c>
    </row>
    <row r="18" spans="1:15" ht="94.5" x14ac:dyDescent="0.25">
      <c r="A18" s="240"/>
      <c r="B18" s="270"/>
      <c r="C18" s="101">
        <v>14</v>
      </c>
      <c r="D18" s="101">
        <v>2</v>
      </c>
      <c r="E18" s="205" t="s">
        <v>310</v>
      </c>
      <c r="F18" s="270"/>
      <c r="G18" s="270"/>
      <c r="H18" s="205" t="s">
        <v>311</v>
      </c>
      <c r="I18" s="360"/>
    </row>
    <row r="19" spans="1:15" ht="94.5" x14ac:dyDescent="0.25">
      <c r="A19" s="240"/>
      <c r="B19" s="270"/>
      <c r="C19" s="101">
        <v>15</v>
      </c>
      <c r="D19" s="101">
        <v>3</v>
      </c>
      <c r="E19" s="205" t="s">
        <v>312</v>
      </c>
      <c r="F19" s="270"/>
      <c r="G19" s="270"/>
      <c r="H19" s="205" t="s">
        <v>313</v>
      </c>
      <c r="I19" s="360"/>
    </row>
    <row r="20" spans="1:15" ht="78.75" x14ac:dyDescent="0.25">
      <c r="A20" s="240">
        <v>6</v>
      </c>
      <c r="B20" s="270" t="s">
        <v>314</v>
      </c>
      <c r="C20" s="101">
        <v>16</v>
      </c>
      <c r="D20" s="101">
        <v>1</v>
      </c>
      <c r="E20" s="205" t="s">
        <v>314</v>
      </c>
      <c r="F20" s="270" t="s">
        <v>315</v>
      </c>
      <c r="G20" s="270" t="s">
        <v>316</v>
      </c>
      <c r="H20" s="205" t="s">
        <v>317</v>
      </c>
      <c r="I20" s="360">
        <v>15000000</v>
      </c>
    </row>
    <row r="21" spans="1:15" ht="78.75" x14ac:dyDescent="0.25">
      <c r="A21" s="240"/>
      <c r="B21" s="270"/>
      <c r="C21" s="101">
        <v>17</v>
      </c>
      <c r="D21" s="101">
        <v>2</v>
      </c>
      <c r="E21" s="205" t="s">
        <v>318</v>
      </c>
      <c r="F21" s="270"/>
      <c r="G21" s="270"/>
      <c r="H21" s="205" t="s">
        <v>319</v>
      </c>
      <c r="I21" s="360"/>
      <c r="N21" s="60">
        <v>5000000</v>
      </c>
      <c r="O21" s="65">
        <f>C22*N21</f>
        <v>90000000</v>
      </c>
    </row>
    <row r="22" spans="1:15" ht="78.75" x14ac:dyDescent="0.25">
      <c r="A22" s="240"/>
      <c r="B22" s="270"/>
      <c r="C22" s="101">
        <v>18</v>
      </c>
      <c r="D22" s="101">
        <v>3</v>
      </c>
      <c r="E22" s="205" t="s">
        <v>320</v>
      </c>
      <c r="F22" s="270"/>
      <c r="G22" s="270"/>
      <c r="H22" s="205" t="s">
        <v>321</v>
      </c>
      <c r="I22" s="360"/>
    </row>
    <row r="23" spans="1:15" x14ac:dyDescent="0.25">
      <c r="A23" s="59"/>
      <c r="B23" s="59"/>
      <c r="C23" s="59"/>
      <c r="D23" s="59"/>
      <c r="E23" s="59"/>
      <c r="F23" s="59"/>
      <c r="G23" s="59"/>
      <c r="H23" s="59"/>
      <c r="I23" s="206"/>
    </row>
    <row r="24" spans="1:15" x14ac:dyDescent="0.25">
      <c r="A24" s="59"/>
      <c r="B24" s="59"/>
      <c r="C24" s="59"/>
      <c r="D24" s="59"/>
      <c r="E24" s="59"/>
      <c r="F24" s="59"/>
      <c r="G24" s="59"/>
      <c r="H24" s="59"/>
      <c r="I24" s="59"/>
    </row>
    <row r="25" spans="1:15" x14ac:dyDescent="0.25">
      <c r="A25" s="59"/>
      <c r="B25" s="59"/>
      <c r="C25" s="59"/>
      <c r="D25" s="59"/>
      <c r="E25" s="59"/>
      <c r="F25" s="59"/>
      <c r="G25" s="59"/>
      <c r="H25" s="59"/>
      <c r="I25" s="59"/>
    </row>
    <row r="26" spans="1:15" x14ac:dyDescent="0.25">
      <c r="A26" s="59"/>
      <c r="B26" s="59"/>
      <c r="C26" s="59"/>
      <c r="D26" s="59"/>
      <c r="E26" s="59"/>
      <c r="F26" s="59"/>
      <c r="G26" s="59"/>
      <c r="H26" s="59"/>
      <c r="I26" s="59"/>
    </row>
    <row r="27" spans="1:15" x14ac:dyDescent="0.25">
      <c r="A27" s="59"/>
      <c r="B27" s="59"/>
      <c r="C27" s="59"/>
      <c r="D27" s="59"/>
      <c r="E27" s="59"/>
      <c r="F27" s="59"/>
      <c r="G27" s="59"/>
      <c r="H27" s="59"/>
      <c r="I27" s="59"/>
    </row>
    <row r="28" spans="1:15" x14ac:dyDescent="0.25">
      <c r="A28" s="59"/>
      <c r="B28" s="59"/>
      <c r="C28" s="59"/>
      <c r="D28" s="59"/>
      <c r="E28" s="59"/>
      <c r="F28" s="59"/>
      <c r="G28" s="59"/>
      <c r="H28" s="59"/>
      <c r="I28" s="59"/>
    </row>
    <row r="29" spans="1:15" x14ac:dyDescent="0.25">
      <c r="A29" s="59"/>
      <c r="B29" s="59"/>
      <c r="C29" s="59"/>
      <c r="D29" s="59"/>
      <c r="E29" s="59"/>
      <c r="F29" s="59"/>
      <c r="G29" s="59"/>
      <c r="H29" s="59"/>
      <c r="I29" s="59"/>
    </row>
    <row r="30" spans="1:15" x14ac:dyDescent="0.25">
      <c r="A30" s="59"/>
      <c r="B30" s="59"/>
      <c r="C30" s="59"/>
      <c r="D30" s="59"/>
      <c r="E30" s="59"/>
      <c r="F30" s="59"/>
      <c r="G30" s="59"/>
      <c r="H30" s="59"/>
      <c r="I30" s="59"/>
    </row>
    <row r="31" spans="1:15" x14ac:dyDescent="0.25">
      <c r="A31" s="59"/>
      <c r="B31" s="59"/>
      <c r="C31" s="59"/>
      <c r="D31" s="59"/>
      <c r="E31" s="59"/>
      <c r="F31" s="59"/>
      <c r="G31" s="59"/>
      <c r="H31" s="59"/>
      <c r="I31" s="59"/>
    </row>
  </sheetData>
  <mergeCells count="32">
    <mergeCell ref="G5:G7"/>
    <mergeCell ref="I5:I7"/>
    <mergeCell ref="G8:G10"/>
    <mergeCell ref="I8:I10"/>
    <mergeCell ref="A11:A13"/>
    <mergeCell ref="B11:B13"/>
    <mergeCell ref="F11:F13"/>
    <mergeCell ref="G11:G13"/>
    <mergeCell ref="I11:I13"/>
    <mergeCell ref="G14:G16"/>
    <mergeCell ref="I14:I16"/>
    <mergeCell ref="A17:A19"/>
    <mergeCell ref="B17:B19"/>
    <mergeCell ref="F17:F19"/>
    <mergeCell ref="G17:G19"/>
    <mergeCell ref="I17:I19"/>
    <mergeCell ref="A2:B2"/>
    <mergeCell ref="A14:A16"/>
    <mergeCell ref="B14:B16"/>
    <mergeCell ref="F14:F16"/>
    <mergeCell ref="A8:A10"/>
    <mergeCell ref="B8:B10"/>
    <mergeCell ref="F8:F10"/>
    <mergeCell ref="D4:E4"/>
    <mergeCell ref="A5:A7"/>
    <mergeCell ref="B5:B7"/>
    <mergeCell ref="F5:F7"/>
    <mergeCell ref="A20:A22"/>
    <mergeCell ref="B20:B22"/>
    <mergeCell ref="F20:F22"/>
    <mergeCell ref="G20:G22"/>
    <mergeCell ref="I20:I22"/>
  </mergeCells>
  <printOptions horizontalCentered="1"/>
  <pageMargins left="0.39370078740157483" right="0.39370078740157483" top="0.39370078740157483" bottom="0.39370078740157483" header="0" footer="0"/>
  <pageSetup scale="71" fitToHeight="0" orientation="portrait" horizontalDpi="4294967292"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workbookViewId="0">
      <selection sqref="A1:I15"/>
    </sheetView>
  </sheetViews>
  <sheetFormatPr defaultRowHeight="15.75" x14ac:dyDescent="0.25"/>
  <cols>
    <col min="1" max="1" width="6.85546875" style="53" customWidth="1"/>
    <col min="2" max="2" width="15.140625" style="53" customWidth="1"/>
    <col min="3" max="3" width="2" style="53" hidden="1" customWidth="1"/>
    <col min="4" max="4" width="3.42578125" style="53" customWidth="1"/>
    <col min="5" max="5" width="15.42578125" style="53" customWidth="1"/>
    <col min="6" max="6" width="14.7109375" style="53" customWidth="1"/>
    <col min="7" max="7" width="16.42578125" style="53" customWidth="1"/>
    <col min="8" max="8" width="22" style="53" customWidth="1"/>
    <col min="9" max="9" width="17.7109375" style="53" customWidth="1"/>
    <col min="10" max="16384" width="9.140625" style="53"/>
  </cols>
  <sheetData>
    <row r="1" spans="1:10" ht="18.75" x14ac:dyDescent="0.3">
      <c r="A1" s="92" t="s">
        <v>174</v>
      </c>
      <c r="B1" s="92"/>
      <c r="C1" s="92"/>
      <c r="D1" s="92"/>
      <c r="E1" s="92"/>
      <c r="F1" s="92"/>
      <c r="G1" s="52"/>
      <c r="H1" s="52"/>
      <c r="I1" s="149"/>
    </row>
    <row r="2" spans="1:10" ht="15" customHeight="1" x14ac:dyDescent="0.25">
      <c r="A2" s="238" t="s">
        <v>944</v>
      </c>
      <c r="B2" s="238"/>
      <c r="C2" s="99"/>
      <c r="D2" s="84"/>
      <c r="E2" s="84"/>
      <c r="F2" s="84"/>
      <c r="G2" s="54"/>
      <c r="H2" s="54"/>
      <c r="I2" s="150"/>
      <c r="J2" s="56"/>
    </row>
    <row r="3" spans="1:10" ht="15" customHeight="1" x14ac:dyDescent="0.25">
      <c r="A3" s="99"/>
      <c r="B3" s="99"/>
      <c r="C3" s="99"/>
      <c r="D3" s="84"/>
      <c r="E3" s="84"/>
      <c r="F3" s="84"/>
      <c r="G3" s="54"/>
      <c r="H3" s="54"/>
      <c r="I3" s="150"/>
      <c r="J3" s="56"/>
    </row>
    <row r="4" spans="1:10" ht="39.950000000000003" customHeight="1" x14ac:dyDescent="0.25">
      <c r="A4" s="94" t="s">
        <v>1</v>
      </c>
      <c r="B4" s="94" t="s">
        <v>2</v>
      </c>
      <c r="C4" s="94"/>
      <c r="D4" s="229" t="s">
        <v>3</v>
      </c>
      <c r="E4" s="365"/>
      <c r="F4" s="94" t="s">
        <v>4</v>
      </c>
      <c r="G4" s="94" t="s">
        <v>5</v>
      </c>
      <c r="H4" s="94" t="s">
        <v>6</v>
      </c>
      <c r="I4" s="165" t="s">
        <v>173</v>
      </c>
    </row>
    <row r="5" spans="1:10" ht="78.75" x14ac:dyDescent="0.25">
      <c r="A5" s="366">
        <v>1</v>
      </c>
      <c r="B5" s="352" t="s">
        <v>755</v>
      </c>
      <c r="C5" s="200">
        <v>1</v>
      </c>
      <c r="D5" s="210">
        <v>1</v>
      </c>
      <c r="E5" s="200" t="s">
        <v>887</v>
      </c>
      <c r="F5" s="352" t="s">
        <v>888</v>
      </c>
      <c r="G5" s="352" t="s">
        <v>889</v>
      </c>
      <c r="H5" s="211" t="s">
        <v>890</v>
      </c>
      <c r="I5" s="364">
        <v>15000000</v>
      </c>
    </row>
    <row r="6" spans="1:10" ht="126" x14ac:dyDescent="0.25">
      <c r="A6" s="366"/>
      <c r="B6" s="352"/>
      <c r="C6" s="200">
        <v>2</v>
      </c>
      <c r="D6" s="210">
        <v>2</v>
      </c>
      <c r="E6" s="89" t="s">
        <v>891</v>
      </c>
      <c r="F6" s="352"/>
      <c r="G6" s="352"/>
      <c r="H6" s="211" t="s">
        <v>892</v>
      </c>
      <c r="I6" s="364"/>
    </row>
    <row r="7" spans="1:10" ht="94.5" x14ac:dyDescent="0.25">
      <c r="A7" s="366"/>
      <c r="B7" s="352"/>
      <c r="C7" s="200">
        <v>3</v>
      </c>
      <c r="D7" s="210">
        <v>3</v>
      </c>
      <c r="E7" s="213" t="s">
        <v>893</v>
      </c>
      <c r="F7" s="352"/>
      <c r="G7" s="352"/>
      <c r="H7" s="211" t="s">
        <v>894</v>
      </c>
      <c r="I7" s="364"/>
    </row>
    <row r="8" spans="1:10" x14ac:dyDescent="0.25">
      <c r="I8" s="212"/>
    </row>
  </sheetData>
  <mergeCells count="7">
    <mergeCell ref="G5:G7"/>
    <mergeCell ref="I5:I7"/>
    <mergeCell ref="A2:B2"/>
    <mergeCell ref="D4:E4"/>
    <mergeCell ref="A5:A7"/>
    <mergeCell ref="B5:B7"/>
    <mergeCell ref="F5:F7"/>
  </mergeCells>
  <printOptions horizontalCentered="1"/>
  <pageMargins left="0.39370078740157483" right="0.39370078740157483" top="0.39370078740157483" bottom="0.39370078740157483" header="0" footer="0"/>
  <pageSetup paperSize="9" scale="85" fitToHeight="0" orientation="portrait" horizontalDpi="4294967292"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zoomScaleNormal="100" workbookViewId="0">
      <selection activeCell="B22" sqref="B22"/>
    </sheetView>
  </sheetViews>
  <sheetFormatPr defaultRowHeight="15" x14ac:dyDescent="0.25"/>
  <cols>
    <col min="1" max="1" width="6.28515625" customWidth="1"/>
    <col min="2" max="2" width="41.7109375" customWidth="1"/>
    <col min="3" max="3" width="17.7109375" bestFit="1" customWidth="1"/>
    <col min="4" max="4" width="14.5703125" customWidth="1"/>
    <col min="5" max="5" width="20.85546875" bestFit="1" customWidth="1"/>
    <col min="6" max="6" width="19.85546875" bestFit="1" customWidth="1"/>
    <col min="7" max="7" width="16.140625" bestFit="1" customWidth="1"/>
    <col min="8" max="8" width="12.28515625" bestFit="1" customWidth="1"/>
    <col min="9" max="9" width="13.28515625" bestFit="1" customWidth="1"/>
    <col min="10" max="10" width="15.140625" bestFit="1" customWidth="1"/>
    <col min="11" max="11" width="6.28515625" bestFit="1" customWidth="1"/>
    <col min="12" max="12" width="6.42578125" bestFit="1" customWidth="1"/>
    <col min="13" max="13" width="6.28515625" bestFit="1" customWidth="1"/>
    <col min="14" max="14" width="6.42578125" bestFit="1" customWidth="1"/>
    <col min="15" max="15" width="6.28515625" bestFit="1" customWidth="1"/>
  </cols>
  <sheetData>
    <row r="1" spans="1:17" ht="18.75" x14ac:dyDescent="0.3">
      <c r="A1" s="369" t="s">
        <v>928</v>
      </c>
      <c r="B1" s="369"/>
      <c r="C1" s="369"/>
      <c r="D1" s="369"/>
      <c r="E1" s="369"/>
      <c r="F1" s="369"/>
      <c r="G1" s="39"/>
      <c r="H1" s="39"/>
    </row>
    <row r="2" spans="1:17" ht="18.75" x14ac:dyDescent="0.3">
      <c r="A2" s="369" t="s">
        <v>929</v>
      </c>
      <c r="B2" s="369"/>
      <c r="C2" s="369"/>
      <c r="D2" s="369"/>
      <c r="E2" s="369"/>
      <c r="F2" s="369"/>
      <c r="G2" s="39"/>
      <c r="H2" s="39"/>
    </row>
    <row r="3" spans="1:17" ht="18.75" x14ac:dyDescent="0.3">
      <c r="A3" s="369" t="s">
        <v>930</v>
      </c>
      <c r="B3" s="369"/>
      <c r="C3" s="369"/>
      <c r="D3" s="369"/>
      <c r="E3" s="369"/>
      <c r="F3" s="369"/>
      <c r="G3" s="18"/>
    </row>
    <row r="4" spans="1:17" ht="18.75" x14ac:dyDescent="0.3">
      <c r="A4" s="218"/>
      <c r="B4" s="218"/>
      <c r="C4" s="218"/>
      <c r="D4" s="218"/>
      <c r="E4" s="218"/>
      <c r="F4" s="218"/>
      <c r="G4" s="18"/>
    </row>
    <row r="5" spans="1:17" ht="24.95" customHeight="1" x14ac:dyDescent="0.25">
      <c r="A5" s="264" t="s">
        <v>931</v>
      </c>
      <c r="B5" s="264" t="s">
        <v>932</v>
      </c>
      <c r="C5" s="220"/>
      <c r="D5" s="370" t="s">
        <v>933</v>
      </c>
      <c r="E5" s="371"/>
      <c r="F5" s="372"/>
      <c r="G5" s="40"/>
      <c r="H5" s="25"/>
      <c r="I5" s="25"/>
    </row>
    <row r="6" spans="1:17" ht="24.95" customHeight="1" x14ac:dyDescent="0.25">
      <c r="A6" s="264"/>
      <c r="B6" s="264"/>
      <c r="C6" s="116" t="s">
        <v>970</v>
      </c>
      <c r="D6" s="116" t="s">
        <v>971</v>
      </c>
      <c r="E6" s="116" t="s">
        <v>972</v>
      </c>
      <c r="F6" s="126" t="s">
        <v>973</v>
      </c>
      <c r="G6" s="41"/>
      <c r="H6" s="25"/>
      <c r="I6" s="25"/>
    </row>
    <row r="7" spans="1:17" ht="30" customHeight="1" x14ac:dyDescent="0.25">
      <c r="A7" s="129">
        <v>1</v>
      </c>
      <c r="B7" s="225" t="s">
        <v>974</v>
      </c>
      <c r="C7" s="201">
        <f>FKIP!A25</f>
        <v>8</v>
      </c>
      <c r="D7" s="201">
        <f>FKIP!C27</f>
        <v>20</v>
      </c>
      <c r="E7" s="219">
        <v>5000000</v>
      </c>
      <c r="F7" s="217">
        <f>D7*E7</f>
        <v>100000000</v>
      </c>
      <c r="G7" s="42"/>
      <c r="H7" s="42"/>
      <c r="I7" s="42"/>
      <c r="J7" s="42"/>
      <c r="K7" s="42"/>
      <c r="L7" s="25"/>
      <c r="M7" s="25"/>
    </row>
    <row r="8" spans="1:17" ht="30" customHeight="1" x14ac:dyDescent="0.25">
      <c r="A8" s="129">
        <v>2</v>
      </c>
      <c r="B8" s="225" t="s">
        <v>975</v>
      </c>
      <c r="C8" s="201">
        <f>FISPOL!A25</f>
        <v>8</v>
      </c>
      <c r="D8" s="201">
        <f>FISPOL!C27</f>
        <v>21</v>
      </c>
      <c r="E8" s="219">
        <v>5000000</v>
      </c>
      <c r="F8" s="217">
        <f t="shared" ref="F8:F18" si="0">D8*E8</f>
        <v>105000000</v>
      </c>
      <c r="G8" s="42"/>
      <c r="H8" s="42"/>
      <c r="I8" s="42"/>
      <c r="J8" s="42"/>
      <c r="K8" s="42"/>
      <c r="L8" s="25"/>
      <c r="M8" s="25"/>
    </row>
    <row r="9" spans="1:17" ht="30" customHeight="1" x14ac:dyDescent="0.25">
      <c r="A9" s="129">
        <v>3</v>
      </c>
      <c r="B9" s="225" t="s">
        <v>976</v>
      </c>
      <c r="C9" s="201">
        <v>12</v>
      </c>
      <c r="D9" s="201">
        <v>34</v>
      </c>
      <c r="E9" s="219">
        <v>5000000</v>
      </c>
      <c r="F9" s="217">
        <f>D9*E9</f>
        <v>170000000</v>
      </c>
      <c r="G9" s="43"/>
      <c r="H9" s="42"/>
      <c r="I9" s="42"/>
      <c r="J9" s="42"/>
      <c r="K9" s="42"/>
      <c r="L9" s="42"/>
      <c r="M9" s="42"/>
      <c r="N9" s="42"/>
      <c r="O9" s="42"/>
      <c r="P9" s="25"/>
      <c r="Q9" s="25"/>
    </row>
    <row r="10" spans="1:17" ht="30" customHeight="1" x14ac:dyDescent="0.25">
      <c r="A10" s="129">
        <v>4</v>
      </c>
      <c r="B10" s="225" t="s">
        <v>977</v>
      </c>
      <c r="C10" s="201">
        <f>FMIPA!A54</f>
        <v>19</v>
      </c>
      <c r="D10" s="201">
        <v>48</v>
      </c>
      <c r="E10" s="219">
        <v>5000000</v>
      </c>
      <c r="F10" s="217">
        <f t="shared" si="0"/>
        <v>240000000</v>
      </c>
      <c r="G10" s="43"/>
      <c r="H10" s="42"/>
      <c r="I10" s="42"/>
      <c r="J10" s="42"/>
      <c r="K10" s="42"/>
      <c r="L10" s="42"/>
      <c r="M10" s="42"/>
      <c r="N10" s="42"/>
      <c r="O10" s="42"/>
      <c r="P10" s="25"/>
      <c r="Q10" s="25"/>
    </row>
    <row r="11" spans="1:17" ht="30" customHeight="1" x14ac:dyDescent="0.25">
      <c r="A11" s="129">
        <v>5</v>
      </c>
      <c r="B11" s="225" t="str">
        <f>[1]REKAP!B10</f>
        <v>TEKNIK</v>
      </c>
      <c r="C11" s="201">
        <f>TEKNIK!A68</f>
        <v>23</v>
      </c>
      <c r="D11" s="201">
        <f>TEKNIK!C69</f>
        <v>55</v>
      </c>
      <c r="E11" s="219">
        <v>5000000</v>
      </c>
      <c r="F11" s="217">
        <f>D11*E11</f>
        <v>275000000</v>
      </c>
      <c r="G11" s="43"/>
      <c r="H11" s="42"/>
      <c r="I11" s="42"/>
      <c r="J11" s="42"/>
      <c r="K11" s="42"/>
      <c r="L11" s="42"/>
      <c r="M11" s="42"/>
      <c r="N11" s="42"/>
      <c r="O11" s="42"/>
      <c r="P11" s="25"/>
      <c r="Q11" s="25"/>
    </row>
    <row r="12" spans="1:17" ht="30" customHeight="1" x14ac:dyDescent="0.25">
      <c r="A12" s="129">
        <v>6</v>
      </c>
      <c r="B12" s="225" t="s">
        <v>978</v>
      </c>
      <c r="C12" s="201">
        <f>FAPERTA!A31</f>
        <v>10</v>
      </c>
      <c r="D12" s="201">
        <f>FAPERTA!C31</f>
        <v>26</v>
      </c>
      <c r="E12" s="219">
        <v>5000000</v>
      </c>
      <c r="F12" s="217">
        <f t="shared" si="0"/>
        <v>130000000</v>
      </c>
      <c r="G12" s="43"/>
      <c r="H12" s="42"/>
      <c r="I12" s="42"/>
      <c r="J12" s="42"/>
      <c r="K12" s="42"/>
      <c r="L12" s="42"/>
      <c r="M12" s="42"/>
      <c r="N12" s="42"/>
      <c r="O12" s="42"/>
      <c r="P12" s="25"/>
      <c r="Q12" s="25"/>
    </row>
    <row r="13" spans="1:17" ht="30" customHeight="1" x14ac:dyDescent="0.25">
      <c r="A13" s="129">
        <v>7</v>
      </c>
      <c r="B13" s="225" t="s">
        <v>979</v>
      </c>
      <c r="C13" s="201">
        <f>FAPERIKA!A50</f>
        <v>17</v>
      </c>
      <c r="D13" s="201">
        <f>FAPERIKA!C51</f>
        <v>45</v>
      </c>
      <c r="E13" s="219">
        <v>5000000</v>
      </c>
      <c r="F13" s="217">
        <f>D13*E13</f>
        <v>225000000</v>
      </c>
      <c r="G13" s="43"/>
      <c r="H13" s="42"/>
      <c r="I13" s="42"/>
      <c r="J13" s="42"/>
      <c r="K13" s="42"/>
      <c r="L13" s="42"/>
      <c r="M13" s="42"/>
      <c r="N13" s="42"/>
      <c r="O13" s="42"/>
      <c r="P13" s="25"/>
      <c r="Q13" s="25"/>
    </row>
    <row r="14" spans="1:17" ht="30" customHeight="1" x14ac:dyDescent="0.25">
      <c r="A14" s="129">
        <v>8</v>
      </c>
      <c r="B14" s="225" t="str">
        <f>[1]REKAP!B13</f>
        <v>KEDOKTERAN</v>
      </c>
      <c r="C14" s="201">
        <v>10</v>
      </c>
      <c r="D14" s="201">
        <v>28</v>
      </c>
      <c r="E14" s="219">
        <v>5000000</v>
      </c>
      <c r="F14" s="217">
        <f t="shared" si="0"/>
        <v>140000000</v>
      </c>
      <c r="G14" s="43"/>
      <c r="H14" s="42"/>
      <c r="I14" s="42"/>
      <c r="J14" s="42"/>
      <c r="K14" s="42"/>
      <c r="L14" s="42"/>
      <c r="M14" s="42"/>
      <c r="N14" s="42"/>
      <c r="O14" s="42"/>
      <c r="P14" s="25"/>
      <c r="Q14" s="25"/>
    </row>
    <row r="15" spans="1:17" ht="30" customHeight="1" x14ac:dyDescent="0.25">
      <c r="A15" s="129">
        <v>9</v>
      </c>
      <c r="B15" s="225" t="str">
        <f>[1]REKAP!B14</f>
        <v xml:space="preserve">HUKUM </v>
      </c>
      <c r="C15" s="201">
        <v>3</v>
      </c>
      <c r="D15" s="201">
        <v>9</v>
      </c>
      <c r="E15" s="219">
        <v>5000000</v>
      </c>
      <c r="F15" s="217">
        <f t="shared" si="0"/>
        <v>45000000</v>
      </c>
      <c r="G15" s="43"/>
      <c r="H15" s="42"/>
      <c r="I15" s="42"/>
      <c r="J15" s="42"/>
      <c r="K15" s="42"/>
      <c r="L15" s="42"/>
      <c r="M15" s="42"/>
      <c r="N15" s="42"/>
      <c r="O15" s="42"/>
      <c r="P15" s="25"/>
      <c r="Q15" s="25"/>
    </row>
    <row r="16" spans="1:17" ht="30" customHeight="1" x14ac:dyDescent="0.25">
      <c r="A16" s="129">
        <v>10</v>
      </c>
      <c r="B16" s="225" t="s">
        <v>322</v>
      </c>
      <c r="C16" s="201">
        <v>6</v>
      </c>
      <c r="D16" s="201">
        <v>18</v>
      </c>
      <c r="E16" s="219">
        <v>5000000</v>
      </c>
      <c r="F16" s="217">
        <f t="shared" si="0"/>
        <v>90000000</v>
      </c>
      <c r="G16" s="43"/>
      <c r="H16" s="42"/>
      <c r="I16" s="42"/>
      <c r="J16" s="42"/>
      <c r="K16" s="42"/>
      <c r="L16" s="42"/>
      <c r="M16" s="42"/>
      <c r="N16" s="42"/>
      <c r="O16" s="42"/>
      <c r="P16" s="25"/>
      <c r="Q16" s="25"/>
    </row>
    <row r="17" spans="1:17" ht="30" customHeight="1" x14ac:dyDescent="0.25">
      <c r="A17" s="129">
        <v>11</v>
      </c>
      <c r="B17" s="225" t="s">
        <v>934</v>
      </c>
      <c r="C17" s="201">
        <v>2</v>
      </c>
      <c r="D17" s="201">
        <v>2</v>
      </c>
      <c r="E17" s="219">
        <v>5000000</v>
      </c>
      <c r="F17" s="217">
        <f t="shared" si="0"/>
        <v>10000000</v>
      </c>
      <c r="G17" s="43"/>
      <c r="H17" s="42"/>
      <c r="I17" s="42"/>
      <c r="J17" s="42"/>
      <c r="K17" s="42"/>
      <c r="L17" s="42"/>
      <c r="M17" s="42"/>
      <c r="N17" s="42"/>
      <c r="O17" s="42"/>
      <c r="P17" s="25"/>
      <c r="Q17" s="25"/>
    </row>
    <row r="18" spans="1:17" ht="30" customHeight="1" x14ac:dyDescent="0.25">
      <c r="A18" s="129">
        <v>12</v>
      </c>
      <c r="B18" s="225" t="str">
        <f>[1]REKAP!B16</f>
        <v>PERPUSTAKAAN</v>
      </c>
      <c r="C18" s="201">
        <v>1</v>
      </c>
      <c r="D18" s="201">
        <v>3</v>
      </c>
      <c r="E18" s="219">
        <v>5000000</v>
      </c>
      <c r="F18" s="217">
        <f t="shared" si="0"/>
        <v>15000000</v>
      </c>
      <c r="G18" s="43"/>
      <c r="H18" s="42"/>
      <c r="I18" s="42"/>
      <c r="J18" s="42"/>
      <c r="K18" s="42"/>
      <c r="L18" s="42"/>
      <c r="M18" s="42"/>
      <c r="N18" s="42"/>
      <c r="O18" s="42"/>
      <c r="P18" s="25"/>
      <c r="Q18" s="25"/>
    </row>
    <row r="19" spans="1:17" ht="30" customHeight="1" x14ac:dyDescent="0.25">
      <c r="A19" s="367" t="s">
        <v>935</v>
      </c>
      <c r="B19" s="368"/>
      <c r="C19" s="222">
        <f>SUM(C7:C18)</f>
        <v>119</v>
      </c>
      <c r="D19" s="126">
        <f>SUM(D7:D18)</f>
        <v>309</v>
      </c>
      <c r="E19" s="223"/>
      <c r="F19" s="224">
        <f>SUM(F7:F18)</f>
        <v>1545000000</v>
      </c>
      <c r="G19" s="44"/>
      <c r="H19" s="44"/>
      <c r="I19" s="44"/>
      <c r="J19" s="44"/>
      <c r="K19" s="44"/>
      <c r="L19" s="44"/>
      <c r="M19" s="44"/>
      <c r="N19" s="44"/>
      <c r="O19" s="44"/>
      <c r="P19" s="25"/>
      <c r="Q19" s="25"/>
    </row>
    <row r="20" spans="1:17" x14ac:dyDescent="0.25">
      <c r="F20" s="25"/>
      <c r="G20" s="25"/>
      <c r="H20" s="25"/>
      <c r="I20" s="25"/>
      <c r="J20" s="25"/>
      <c r="K20" s="25"/>
      <c r="L20" s="25"/>
      <c r="M20" s="25"/>
      <c r="N20" s="25"/>
      <c r="O20" s="25"/>
      <c r="P20" s="25"/>
      <c r="Q20" s="25"/>
    </row>
    <row r="21" spans="1:17" x14ac:dyDescent="0.25">
      <c r="F21" s="25"/>
      <c r="G21" s="25"/>
      <c r="H21" s="25"/>
      <c r="I21" s="25"/>
      <c r="J21" s="25"/>
      <c r="K21" s="25"/>
      <c r="L21" s="25"/>
      <c r="M21" s="25"/>
      <c r="N21" s="25"/>
      <c r="O21" s="25"/>
      <c r="P21" s="25"/>
      <c r="Q21" s="25"/>
    </row>
    <row r="22" spans="1:17" x14ac:dyDescent="0.25">
      <c r="F22" s="25"/>
      <c r="G22" s="25"/>
      <c r="H22" s="25"/>
      <c r="I22" s="25"/>
      <c r="J22" s="25"/>
      <c r="K22" s="25"/>
      <c r="L22" s="25"/>
      <c r="M22" s="25"/>
      <c r="N22" s="25"/>
      <c r="O22" s="25"/>
      <c r="P22" s="25"/>
      <c r="Q22" s="25"/>
    </row>
    <row r="23" spans="1:17" x14ac:dyDescent="0.25">
      <c r="F23" s="25"/>
      <c r="G23" s="25"/>
      <c r="H23" s="25"/>
      <c r="I23" s="25"/>
      <c r="J23" s="25"/>
      <c r="K23" s="25"/>
      <c r="L23" s="25"/>
      <c r="M23" s="25"/>
      <c r="N23" s="25"/>
      <c r="O23" s="25"/>
      <c r="P23" s="25"/>
      <c r="Q23" s="25"/>
    </row>
    <row r="24" spans="1:17" x14ac:dyDescent="0.25">
      <c r="F24" s="25"/>
      <c r="G24" s="25"/>
      <c r="H24" s="25"/>
      <c r="I24" s="25"/>
      <c r="J24" s="25"/>
      <c r="K24" s="25"/>
      <c r="L24" s="25"/>
      <c r="M24" s="25"/>
      <c r="N24" s="25"/>
      <c r="O24" s="25"/>
      <c r="P24" s="25"/>
      <c r="Q24" s="25"/>
    </row>
    <row r="25" spans="1:17" x14ac:dyDescent="0.25">
      <c r="F25" s="25"/>
      <c r="G25" s="25"/>
      <c r="H25" s="25"/>
      <c r="I25" s="25"/>
      <c r="J25" s="25"/>
      <c r="K25" s="25"/>
      <c r="L25" s="25"/>
      <c r="M25" s="25"/>
      <c r="N25" s="25"/>
      <c r="O25" s="25"/>
      <c r="P25" s="25"/>
      <c r="Q25" s="25"/>
    </row>
    <row r="26" spans="1:17" x14ac:dyDescent="0.25">
      <c r="F26" s="25"/>
      <c r="G26" s="25"/>
      <c r="H26" s="25"/>
      <c r="I26" s="25"/>
      <c r="J26" s="25"/>
      <c r="K26" s="25"/>
      <c r="L26" s="25"/>
      <c r="M26" s="25"/>
      <c r="N26" s="25"/>
      <c r="O26" s="25"/>
      <c r="P26" s="25"/>
      <c r="Q26" s="25"/>
    </row>
    <row r="27" spans="1:17" x14ac:dyDescent="0.25">
      <c r="F27" s="25"/>
      <c r="G27" s="25"/>
      <c r="H27" s="25"/>
      <c r="I27" s="25"/>
      <c r="J27" s="25"/>
      <c r="K27" s="25"/>
      <c r="L27" s="25"/>
      <c r="M27" s="25"/>
      <c r="N27" s="25"/>
      <c r="O27" s="25"/>
      <c r="P27" s="25"/>
      <c r="Q27" s="25"/>
    </row>
    <row r="28" spans="1:17" x14ac:dyDescent="0.25">
      <c r="F28" s="25"/>
      <c r="G28" s="25"/>
      <c r="H28" s="25"/>
      <c r="I28" s="25"/>
      <c r="J28" s="25"/>
      <c r="K28" s="25"/>
      <c r="L28" s="25"/>
      <c r="M28" s="25"/>
      <c r="N28" s="25"/>
      <c r="O28" s="25"/>
      <c r="P28" s="25"/>
      <c r="Q28" s="25"/>
    </row>
    <row r="29" spans="1:17" x14ac:dyDescent="0.25">
      <c r="F29" s="25"/>
      <c r="G29" s="25"/>
      <c r="H29" s="25"/>
      <c r="I29" s="25"/>
      <c r="J29" s="25"/>
      <c r="K29" s="25"/>
      <c r="L29" s="25"/>
      <c r="M29" s="25"/>
      <c r="N29" s="25"/>
      <c r="O29" s="25"/>
      <c r="P29" s="25"/>
      <c r="Q29" s="25"/>
    </row>
    <row r="30" spans="1:17" x14ac:dyDescent="0.25">
      <c r="F30" s="25"/>
      <c r="G30" s="25"/>
      <c r="H30" s="25"/>
      <c r="I30" s="25"/>
      <c r="J30" s="25"/>
      <c r="K30" s="25"/>
      <c r="L30" s="25"/>
      <c r="M30" s="25"/>
      <c r="N30" s="25"/>
      <c r="O30" s="25"/>
      <c r="P30" s="25"/>
      <c r="Q30" s="25"/>
    </row>
    <row r="31" spans="1:17" x14ac:dyDescent="0.25">
      <c r="F31" s="25"/>
      <c r="G31" s="25"/>
      <c r="H31" s="25"/>
      <c r="I31" s="25"/>
      <c r="J31" s="25"/>
      <c r="K31" s="25"/>
      <c r="L31" s="25"/>
      <c r="M31" s="25"/>
      <c r="N31" s="25"/>
      <c r="O31" s="25"/>
      <c r="P31" s="25"/>
      <c r="Q31" s="25"/>
    </row>
    <row r="32" spans="1:17" x14ac:dyDescent="0.25">
      <c r="F32" s="25"/>
      <c r="G32" s="25"/>
      <c r="H32" s="25"/>
      <c r="I32" s="25"/>
      <c r="J32" s="25"/>
      <c r="K32" s="25"/>
      <c r="L32" s="25"/>
      <c r="M32" s="25"/>
      <c r="N32" s="25"/>
      <c r="O32" s="25"/>
      <c r="P32" s="25"/>
      <c r="Q32" s="25"/>
    </row>
    <row r="33" spans="2:17" x14ac:dyDescent="0.25">
      <c r="F33" s="25"/>
      <c r="G33" s="25"/>
      <c r="H33" s="25"/>
      <c r="I33" s="25"/>
      <c r="J33" s="25"/>
      <c r="K33" s="25"/>
      <c r="L33" s="25"/>
      <c r="M33" s="25"/>
      <c r="N33" s="25"/>
      <c r="O33" s="25"/>
      <c r="P33" s="25"/>
      <c r="Q33" s="25"/>
    </row>
    <row r="34" spans="2:17" x14ac:dyDescent="0.25">
      <c r="F34" s="25"/>
      <c r="G34" s="25"/>
      <c r="H34" s="25"/>
      <c r="I34" s="25"/>
      <c r="J34" s="25"/>
      <c r="K34" s="25"/>
      <c r="L34" s="25"/>
      <c r="M34" s="25"/>
      <c r="N34" s="25"/>
      <c r="O34" s="25"/>
      <c r="P34" s="25"/>
      <c r="Q34" s="25"/>
    </row>
    <row r="36" spans="2:17" x14ac:dyDescent="0.25">
      <c r="B36" t="s">
        <v>933</v>
      </c>
      <c r="C36" s="16">
        <f>F19</f>
        <v>1545000000</v>
      </c>
    </row>
    <row r="37" spans="2:17" x14ac:dyDescent="0.25">
      <c r="B37" t="s">
        <v>936</v>
      </c>
      <c r="C37" s="16">
        <f>[2]Sheet1!$F$148</f>
        <v>230400000</v>
      </c>
    </row>
    <row r="38" spans="2:17" x14ac:dyDescent="0.25">
      <c r="B38" t="s">
        <v>937</v>
      </c>
      <c r="C38" s="16">
        <f>SUM(C36:C37)</f>
        <v>1775400000</v>
      </c>
    </row>
    <row r="39" spans="2:17" x14ac:dyDescent="0.25">
      <c r="B39" t="s">
        <v>938</v>
      </c>
      <c r="C39" s="16">
        <v>2500000000</v>
      </c>
    </row>
    <row r="40" spans="2:17" x14ac:dyDescent="0.25">
      <c r="B40" t="s">
        <v>939</v>
      </c>
      <c r="C40" s="16">
        <f>C39-C38</f>
        <v>724600000</v>
      </c>
    </row>
    <row r="41" spans="2:17" x14ac:dyDescent="0.25">
      <c r="C41" s="16"/>
    </row>
    <row r="42" spans="2:17" x14ac:dyDescent="0.25">
      <c r="B42" t="s">
        <v>940</v>
      </c>
      <c r="C42" s="16">
        <v>830000000</v>
      </c>
    </row>
    <row r="43" spans="2:17" x14ac:dyDescent="0.25">
      <c r="B43" t="s">
        <v>941</v>
      </c>
      <c r="C43" s="16">
        <v>1000000000</v>
      </c>
    </row>
    <row r="44" spans="2:17" x14ac:dyDescent="0.25">
      <c r="B44" t="s">
        <v>956</v>
      </c>
      <c r="C44" s="16">
        <f>C43-C42</f>
        <v>170000000</v>
      </c>
    </row>
    <row r="53" spans="7:7" x14ac:dyDescent="0.25">
      <c r="G53" s="45"/>
    </row>
    <row r="54" spans="7:7" x14ac:dyDescent="0.25">
      <c r="G54" s="46"/>
    </row>
    <row r="55" spans="7:7" x14ac:dyDescent="0.25">
      <c r="G55" s="46"/>
    </row>
    <row r="56" spans="7:7" x14ac:dyDescent="0.25">
      <c r="G56" s="47"/>
    </row>
  </sheetData>
  <mergeCells count="7">
    <mergeCell ref="A19:B19"/>
    <mergeCell ref="A1:F1"/>
    <mergeCell ref="A2:F2"/>
    <mergeCell ref="A3:F3"/>
    <mergeCell ref="A5:A6"/>
    <mergeCell ref="B5:B6"/>
    <mergeCell ref="D5:F5"/>
  </mergeCells>
  <printOptions horizontalCentered="1"/>
  <pageMargins left="0.19685039370078741" right="0.19685039370078741" top="0.78740157480314965" bottom="0.39370078740157483" header="0" footer="0"/>
  <pageSetup fitToHeight="0" orientation="landscape" horizontalDpi="4294967292"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topLeftCell="A7" zoomScale="85" zoomScaleNormal="85" workbookViewId="0">
      <selection activeCell="B10" sqref="B10"/>
    </sheetView>
  </sheetViews>
  <sheetFormatPr defaultRowHeight="15" x14ac:dyDescent="0.25"/>
  <cols>
    <col min="1" max="1" width="6.28515625" customWidth="1"/>
    <col min="2" max="2" width="41.7109375" customWidth="1"/>
    <col min="3" max="3" width="17.7109375" bestFit="1" customWidth="1"/>
    <col min="4" max="4" width="14.5703125" customWidth="1"/>
    <col min="5" max="5" width="14.85546875" customWidth="1"/>
    <col min="6" max="6" width="19.85546875" bestFit="1" customWidth="1"/>
    <col min="7" max="7" width="16.140625" bestFit="1" customWidth="1"/>
    <col min="8" max="8" width="12.28515625" bestFit="1" customWidth="1"/>
    <col min="9" max="9" width="13.28515625" bestFit="1" customWidth="1"/>
    <col min="10" max="10" width="15.140625" bestFit="1" customWidth="1"/>
    <col min="11" max="11" width="6.28515625" bestFit="1" customWidth="1"/>
    <col min="12" max="12" width="6.42578125" bestFit="1" customWidth="1"/>
    <col min="13" max="13" width="6.28515625" bestFit="1" customWidth="1"/>
    <col min="14" max="14" width="6.42578125" bestFit="1" customWidth="1"/>
    <col min="15" max="15" width="6.28515625" bestFit="1" customWidth="1"/>
  </cols>
  <sheetData>
    <row r="1" spans="1:17" ht="18.75" x14ac:dyDescent="0.3">
      <c r="A1" s="369" t="s">
        <v>928</v>
      </c>
      <c r="B1" s="369"/>
      <c r="C1" s="369"/>
      <c r="D1" s="369"/>
      <c r="E1" s="369"/>
      <c r="F1" s="369"/>
      <c r="G1" s="39"/>
      <c r="H1" s="39"/>
    </row>
    <row r="2" spans="1:17" ht="18.75" x14ac:dyDescent="0.3">
      <c r="A2" s="369" t="s">
        <v>929</v>
      </c>
      <c r="B2" s="369"/>
      <c r="C2" s="369"/>
      <c r="D2" s="369"/>
      <c r="E2" s="369"/>
      <c r="F2" s="369"/>
      <c r="G2" s="39"/>
      <c r="H2" s="39"/>
    </row>
    <row r="3" spans="1:17" ht="18.75" x14ac:dyDescent="0.3">
      <c r="A3" s="369" t="s">
        <v>930</v>
      </c>
      <c r="B3" s="369"/>
      <c r="C3" s="369"/>
      <c r="D3" s="369"/>
      <c r="E3" s="369"/>
      <c r="F3" s="369"/>
      <c r="G3" s="18"/>
    </row>
    <row r="4" spans="1:17" ht="18.75" x14ac:dyDescent="0.3">
      <c r="A4" s="218"/>
      <c r="B4" s="218"/>
      <c r="C4" s="218"/>
      <c r="D4" s="218"/>
      <c r="E4" s="218"/>
      <c r="F4" s="218"/>
      <c r="G4" s="18"/>
    </row>
    <row r="5" spans="1:17" ht="15.75" x14ac:dyDescent="0.25">
      <c r="A5" s="264" t="s">
        <v>931</v>
      </c>
      <c r="B5" s="264" t="s">
        <v>932</v>
      </c>
      <c r="C5" s="221"/>
      <c r="D5" s="370" t="s">
        <v>933</v>
      </c>
      <c r="E5" s="371"/>
      <c r="F5" s="372"/>
      <c r="G5" s="40"/>
      <c r="H5" s="25"/>
      <c r="I5" s="25"/>
    </row>
    <row r="6" spans="1:17" ht="15.75" x14ac:dyDescent="0.25">
      <c r="A6" s="264"/>
      <c r="B6" s="264"/>
      <c r="C6" s="214" t="s">
        <v>967</v>
      </c>
      <c r="D6" s="214" t="s">
        <v>968</v>
      </c>
      <c r="E6" s="214"/>
      <c r="F6" s="126" t="s">
        <v>969</v>
      </c>
      <c r="G6" s="41"/>
      <c r="H6" s="25"/>
      <c r="I6" s="25"/>
    </row>
    <row r="7" spans="1:17" ht="30" customHeight="1" x14ac:dyDescent="0.25">
      <c r="A7" s="215">
        <v>1</v>
      </c>
      <c r="B7" s="216" t="str">
        <f>[1]REKAP!B6</f>
        <v>KEGURUAN DAN ILMU PENDIDIKAN</v>
      </c>
      <c r="C7" s="201">
        <f>FKIP!A25</f>
        <v>8</v>
      </c>
      <c r="D7" s="201">
        <f>FKIP!C27</f>
        <v>20</v>
      </c>
      <c r="E7" s="219">
        <v>5000000</v>
      </c>
      <c r="F7" s="217">
        <f>D7*E7</f>
        <v>100000000</v>
      </c>
      <c r="G7" s="42"/>
      <c r="H7" s="42"/>
      <c r="I7" s="42"/>
      <c r="J7" s="42"/>
      <c r="K7" s="42"/>
      <c r="L7" s="25"/>
      <c r="M7" s="25"/>
    </row>
    <row r="8" spans="1:17" ht="30" customHeight="1" x14ac:dyDescent="0.25">
      <c r="A8" s="215">
        <v>2</v>
      </c>
      <c r="B8" s="216" t="str">
        <f>[1]REKAP!B7</f>
        <v>ILMU SOSIAL DAN ILMU POLITIK</v>
      </c>
      <c r="C8" s="201">
        <f>FISPOL!A25</f>
        <v>8</v>
      </c>
      <c r="D8" s="201">
        <f>FISPOL!C27</f>
        <v>21</v>
      </c>
      <c r="E8" s="219">
        <v>5000000</v>
      </c>
      <c r="F8" s="217">
        <f t="shared" ref="F8:F18" si="0">D8*E8</f>
        <v>105000000</v>
      </c>
      <c r="G8" s="42"/>
      <c r="H8" s="42"/>
      <c r="I8" s="42"/>
      <c r="J8" s="42"/>
      <c r="K8" s="42"/>
      <c r="L8" s="25"/>
      <c r="M8" s="25"/>
    </row>
    <row r="9" spans="1:17" ht="30" customHeight="1" x14ac:dyDescent="0.25">
      <c r="A9" s="215">
        <v>3</v>
      </c>
      <c r="B9" s="216" t="str">
        <f>[1]REKAP!B8</f>
        <v>EKONOMI</v>
      </c>
      <c r="C9" s="201">
        <v>12</v>
      </c>
      <c r="D9" s="201">
        <v>34</v>
      </c>
      <c r="E9" s="219">
        <v>5000000</v>
      </c>
      <c r="F9" s="217">
        <f>D9*E9</f>
        <v>170000000</v>
      </c>
      <c r="G9" s="43"/>
      <c r="H9" s="42"/>
      <c r="I9" s="42"/>
      <c r="J9" s="42"/>
      <c r="K9" s="42"/>
      <c r="L9" s="42"/>
      <c r="M9" s="42"/>
      <c r="N9" s="42"/>
      <c r="O9" s="42"/>
      <c r="P9" s="25"/>
      <c r="Q9" s="25"/>
    </row>
    <row r="10" spans="1:17" ht="30" customHeight="1" x14ac:dyDescent="0.25">
      <c r="A10" s="215">
        <v>4</v>
      </c>
      <c r="B10" s="216" t="str">
        <f>[1]REKAP!B9</f>
        <v>MATEMATIKA DAN ILMU PENGETAHUAN ALAM</v>
      </c>
      <c r="C10" s="201">
        <f>FMIPA!A54</f>
        <v>19</v>
      </c>
      <c r="D10" s="201">
        <v>48</v>
      </c>
      <c r="E10" s="219">
        <v>5000000</v>
      </c>
      <c r="F10" s="217">
        <f t="shared" si="0"/>
        <v>240000000</v>
      </c>
      <c r="G10" s="43"/>
      <c r="H10" s="42"/>
      <c r="I10" s="42"/>
      <c r="J10" s="42"/>
      <c r="K10" s="42"/>
      <c r="L10" s="42"/>
      <c r="M10" s="42"/>
      <c r="N10" s="42"/>
      <c r="O10" s="42"/>
      <c r="P10" s="25"/>
      <c r="Q10" s="25"/>
    </row>
    <row r="11" spans="1:17" ht="30" customHeight="1" x14ac:dyDescent="0.25">
      <c r="A11" s="215">
        <v>5</v>
      </c>
      <c r="B11" s="216" t="str">
        <f>[1]REKAP!B10</f>
        <v>TEKNIK</v>
      </c>
      <c r="C11" s="201">
        <f>TEKNIK!A68</f>
        <v>23</v>
      </c>
      <c r="D11" s="201">
        <f>TEKNIK!C69</f>
        <v>55</v>
      </c>
      <c r="E11" s="219">
        <v>5000000</v>
      </c>
      <c r="F11" s="217">
        <f>D11*E11</f>
        <v>275000000</v>
      </c>
      <c r="G11" s="43"/>
      <c r="H11" s="42"/>
      <c r="I11" s="42"/>
      <c r="J11" s="42"/>
      <c r="K11" s="42"/>
      <c r="L11" s="42"/>
      <c r="M11" s="42"/>
      <c r="N11" s="42"/>
      <c r="O11" s="42"/>
      <c r="P11" s="25"/>
      <c r="Q11" s="25"/>
    </row>
    <row r="12" spans="1:17" ht="30" customHeight="1" x14ac:dyDescent="0.25">
      <c r="A12" s="215">
        <v>6</v>
      </c>
      <c r="B12" s="216" t="str">
        <f>[1]REKAP!B11</f>
        <v>PERTANIAN</v>
      </c>
      <c r="C12" s="201">
        <f>FAPERTA!A31</f>
        <v>10</v>
      </c>
      <c r="D12" s="201">
        <f>FAPERTA!C31</f>
        <v>26</v>
      </c>
      <c r="E12" s="219">
        <v>5000000</v>
      </c>
      <c r="F12" s="217">
        <f t="shared" si="0"/>
        <v>130000000</v>
      </c>
      <c r="G12" s="43"/>
      <c r="H12" s="42"/>
      <c r="I12" s="42"/>
      <c r="J12" s="42"/>
      <c r="K12" s="42"/>
      <c r="L12" s="42"/>
      <c r="M12" s="42"/>
      <c r="N12" s="42"/>
      <c r="O12" s="42"/>
      <c r="P12" s="25"/>
      <c r="Q12" s="25"/>
    </row>
    <row r="13" spans="1:17" ht="30" customHeight="1" x14ac:dyDescent="0.25">
      <c r="A13" s="215">
        <v>7</v>
      </c>
      <c r="B13" s="216" t="str">
        <f>[1]REKAP!B12</f>
        <v>PERIKANAN DAN ILMU KELAUTAN</v>
      </c>
      <c r="C13" s="201">
        <f>FAPERIKA!A50</f>
        <v>17</v>
      </c>
      <c r="D13" s="201">
        <f>FAPERIKA!C51</f>
        <v>45</v>
      </c>
      <c r="E13" s="219">
        <v>5000000</v>
      </c>
      <c r="F13" s="217">
        <f>D13*E13</f>
        <v>225000000</v>
      </c>
      <c r="G13" s="43"/>
      <c r="H13" s="42"/>
      <c r="I13" s="42"/>
      <c r="J13" s="42"/>
      <c r="K13" s="42"/>
      <c r="L13" s="42"/>
      <c r="M13" s="42"/>
      <c r="N13" s="42"/>
      <c r="O13" s="42"/>
      <c r="P13" s="25"/>
      <c r="Q13" s="25"/>
    </row>
    <row r="14" spans="1:17" ht="30" customHeight="1" x14ac:dyDescent="0.25">
      <c r="A14" s="215">
        <v>8</v>
      </c>
      <c r="B14" s="216" t="str">
        <f>[1]REKAP!B13</f>
        <v>KEDOKTERAN</v>
      </c>
      <c r="C14" s="201">
        <v>10</v>
      </c>
      <c r="D14" s="201">
        <v>28</v>
      </c>
      <c r="E14" s="219">
        <v>5000000</v>
      </c>
      <c r="F14" s="217">
        <f t="shared" si="0"/>
        <v>140000000</v>
      </c>
      <c r="G14" s="43"/>
      <c r="H14" s="42"/>
      <c r="I14" s="42"/>
      <c r="J14" s="42"/>
      <c r="K14" s="42"/>
      <c r="L14" s="42"/>
      <c r="M14" s="42"/>
      <c r="N14" s="42"/>
      <c r="O14" s="42"/>
      <c r="P14" s="25"/>
      <c r="Q14" s="25"/>
    </row>
    <row r="15" spans="1:17" ht="30" customHeight="1" x14ac:dyDescent="0.25">
      <c r="A15" s="215">
        <v>9</v>
      </c>
      <c r="B15" s="216" t="str">
        <f>[1]REKAP!B14</f>
        <v xml:space="preserve">HUKUM </v>
      </c>
      <c r="C15" s="201">
        <v>3</v>
      </c>
      <c r="D15" s="201">
        <v>9</v>
      </c>
      <c r="E15" s="219">
        <v>5000000</v>
      </c>
      <c r="F15" s="217">
        <f t="shared" si="0"/>
        <v>45000000</v>
      </c>
      <c r="G15" s="43"/>
      <c r="H15" s="42"/>
      <c r="I15" s="42"/>
      <c r="J15" s="42"/>
      <c r="K15" s="42"/>
      <c r="L15" s="42"/>
      <c r="M15" s="42"/>
      <c r="N15" s="42"/>
      <c r="O15" s="42"/>
      <c r="P15" s="25"/>
      <c r="Q15" s="25"/>
    </row>
    <row r="16" spans="1:17" ht="30" customHeight="1" x14ac:dyDescent="0.25">
      <c r="A16" s="215">
        <v>10</v>
      </c>
      <c r="B16" s="216" t="str">
        <f>[1]REKAP!B15</f>
        <v>PRODI ILMU KEPERAWATAN</v>
      </c>
      <c r="C16" s="201">
        <v>6</v>
      </c>
      <c r="D16" s="201">
        <v>18</v>
      </c>
      <c r="E16" s="219">
        <v>5000000</v>
      </c>
      <c r="F16" s="217">
        <f t="shared" si="0"/>
        <v>90000000</v>
      </c>
      <c r="G16" s="43"/>
      <c r="H16" s="42"/>
      <c r="I16" s="42"/>
      <c r="J16" s="42"/>
      <c r="K16" s="42"/>
      <c r="L16" s="42"/>
      <c r="M16" s="42"/>
      <c r="N16" s="42"/>
      <c r="O16" s="42"/>
      <c r="P16" s="25"/>
      <c r="Q16" s="25"/>
    </row>
    <row r="17" spans="1:17" ht="30" customHeight="1" x14ac:dyDescent="0.25">
      <c r="A17" s="215">
        <v>11</v>
      </c>
      <c r="B17" s="216" t="s">
        <v>934</v>
      </c>
      <c r="C17" s="201">
        <v>2</v>
      </c>
      <c r="D17" s="201">
        <v>2</v>
      </c>
      <c r="E17" s="219">
        <v>5000000</v>
      </c>
      <c r="F17" s="217">
        <f t="shared" si="0"/>
        <v>10000000</v>
      </c>
      <c r="G17" s="43"/>
      <c r="H17" s="42"/>
      <c r="I17" s="42"/>
      <c r="J17" s="42"/>
      <c r="K17" s="42"/>
      <c r="L17" s="42"/>
      <c r="M17" s="42"/>
      <c r="N17" s="42"/>
      <c r="O17" s="42"/>
      <c r="P17" s="25"/>
      <c r="Q17" s="25"/>
    </row>
    <row r="18" spans="1:17" ht="30" customHeight="1" x14ac:dyDescent="0.25">
      <c r="A18" s="215">
        <v>12</v>
      </c>
      <c r="B18" s="216" t="str">
        <f>[1]REKAP!B16</f>
        <v>PERPUSTAKAAN</v>
      </c>
      <c r="C18" s="201">
        <v>1</v>
      </c>
      <c r="D18" s="201">
        <v>3</v>
      </c>
      <c r="E18" s="219">
        <v>5000000</v>
      </c>
      <c r="F18" s="217">
        <f t="shared" si="0"/>
        <v>15000000</v>
      </c>
      <c r="G18" s="43"/>
      <c r="H18" s="42"/>
      <c r="I18" s="42"/>
      <c r="J18" s="42"/>
      <c r="K18" s="42"/>
      <c r="L18" s="42"/>
      <c r="M18" s="42"/>
      <c r="N18" s="42"/>
      <c r="O18" s="42"/>
      <c r="P18" s="25"/>
      <c r="Q18" s="25"/>
    </row>
    <row r="19" spans="1:17" ht="30" customHeight="1" x14ac:dyDescent="0.25">
      <c r="A19" s="367" t="s">
        <v>935</v>
      </c>
      <c r="B19" s="368"/>
      <c r="C19" s="222">
        <f>SUM(C7:C18)</f>
        <v>119</v>
      </c>
      <c r="D19" s="126">
        <f>SUM(D7:D18)</f>
        <v>309</v>
      </c>
      <c r="E19" s="223"/>
      <c r="F19" s="224">
        <f>SUM(F7:F18)</f>
        <v>1545000000</v>
      </c>
      <c r="G19" s="44"/>
      <c r="H19" s="44"/>
      <c r="I19" s="44"/>
      <c r="J19" s="44"/>
      <c r="K19" s="44"/>
      <c r="L19" s="44"/>
      <c r="M19" s="44"/>
      <c r="N19" s="44"/>
      <c r="O19" s="44"/>
      <c r="P19" s="25"/>
      <c r="Q19" s="25"/>
    </row>
    <row r="20" spans="1:17" x14ac:dyDescent="0.25">
      <c r="F20" s="25"/>
      <c r="G20" s="25"/>
      <c r="H20" s="25"/>
      <c r="I20" s="25"/>
      <c r="J20" s="25"/>
      <c r="K20" s="25"/>
      <c r="L20" s="25"/>
      <c r="M20" s="25"/>
      <c r="N20" s="25"/>
      <c r="O20" s="25"/>
      <c r="P20" s="25"/>
      <c r="Q20" s="25"/>
    </row>
    <row r="22" spans="1:17" x14ac:dyDescent="0.25">
      <c r="B22" t="s">
        <v>933</v>
      </c>
      <c r="C22" s="16">
        <f>F19</f>
        <v>1545000000</v>
      </c>
    </row>
    <row r="23" spans="1:17" x14ac:dyDescent="0.25">
      <c r="B23" t="s">
        <v>936</v>
      </c>
      <c r="C23" s="16">
        <f>[2]Sheet1!$F$148</f>
        <v>230400000</v>
      </c>
    </row>
    <row r="24" spans="1:17" x14ac:dyDescent="0.25">
      <c r="B24" t="s">
        <v>937</v>
      </c>
      <c r="C24" s="16">
        <f>SUM(C22:C23)</f>
        <v>1775400000</v>
      </c>
    </row>
    <row r="25" spans="1:17" x14ac:dyDescent="0.25">
      <c r="B25" t="s">
        <v>938</v>
      </c>
      <c r="C25" s="16">
        <v>2500000000</v>
      </c>
    </row>
    <row r="26" spans="1:17" x14ac:dyDescent="0.25">
      <c r="B26" t="s">
        <v>939</v>
      </c>
      <c r="C26" s="16">
        <f>C25-C24</f>
        <v>724600000</v>
      </c>
    </row>
    <row r="27" spans="1:17" x14ac:dyDescent="0.25">
      <c r="C27" s="16"/>
    </row>
    <row r="28" spans="1:17" x14ac:dyDescent="0.25">
      <c r="B28" t="s">
        <v>940</v>
      </c>
      <c r="C28" s="16">
        <v>830000000</v>
      </c>
    </row>
    <row r="29" spans="1:17" x14ac:dyDescent="0.25">
      <c r="B29" t="s">
        <v>941</v>
      </c>
      <c r="C29" s="16">
        <v>1000000000</v>
      </c>
    </row>
    <row r="30" spans="1:17" x14ac:dyDescent="0.25">
      <c r="B30" t="s">
        <v>956</v>
      </c>
      <c r="C30" s="16">
        <f>C29-C28</f>
        <v>170000000</v>
      </c>
    </row>
    <row r="39" spans="7:7" x14ac:dyDescent="0.25">
      <c r="G39" s="45"/>
    </row>
    <row r="40" spans="7:7" x14ac:dyDescent="0.25">
      <c r="G40" s="46"/>
    </row>
    <row r="41" spans="7:7" x14ac:dyDescent="0.25">
      <c r="G41" s="46"/>
    </row>
    <row r="42" spans="7:7" x14ac:dyDescent="0.25">
      <c r="G42" s="47"/>
    </row>
  </sheetData>
  <mergeCells count="7">
    <mergeCell ref="A19:B19"/>
    <mergeCell ref="A1:F1"/>
    <mergeCell ref="A2:F2"/>
    <mergeCell ref="A3:F3"/>
    <mergeCell ref="A5:A6"/>
    <mergeCell ref="B5:B6"/>
    <mergeCell ref="D5:F5"/>
  </mergeCells>
  <printOptions horizontalCentered="1"/>
  <pageMargins left="0.39370078740157483" right="0.39370078740157483" top="0.78740157480314965" bottom="0.39370078740157483" header="0" footer="0"/>
  <pageSetup fitToHeight="0" orientation="landscape" horizontalDpi="4294967292"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topLeftCell="A22" zoomScaleNormal="100" workbookViewId="0">
      <selection sqref="A1:I35"/>
    </sheetView>
  </sheetViews>
  <sheetFormatPr defaultColWidth="8.85546875" defaultRowHeight="15.75" x14ac:dyDescent="0.25"/>
  <cols>
    <col min="1" max="1" width="4.140625" style="53" bestFit="1" customWidth="1"/>
    <col min="2" max="2" width="22.42578125" style="53" customWidth="1"/>
    <col min="3" max="3" width="3.85546875" style="53" hidden="1" customWidth="1"/>
    <col min="4" max="4" width="3.28515625" style="53" customWidth="1"/>
    <col min="5" max="5" width="26.140625" style="59" customWidth="1"/>
    <col min="6" max="6" width="15.5703125" style="53" customWidth="1"/>
    <col min="7" max="7" width="16.7109375" style="53" customWidth="1"/>
    <col min="8" max="8" width="18.85546875" style="53" customWidth="1"/>
    <col min="9" max="9" width="15.42578125" style="71" bestFit="1" customWidth="1"/>
    <col min="10" max="16384" width="8.85546875" style="53"/>
  </cols>
  <sheetData>
    <row r="1" spans="1:10" ht="18.75" x14ac:dyDescent="0.3">
      <c r="A1" s="226" t="s">
        <v>174</v>
      </c>
      <c r="B1" s="226"/>
      <c r="C1" s="226"/>
      <c r="D1" s="226"/>
      <c r="E1" s="226"/>
      <c r="G1" s="52"/>
      <c r="H1" s="52"/>
    </row>
    <row r="2" spans="1:10" ht="18.75" x14ac:dyDescent="0.25">
      <c r="A2" s="238" t="s">
        <v>942</v>
      </c>
      <c r="B2" s="238"/>
      <c r="C2" s="83"/>
      <c r="D2" s="84"/>
      <c r="E2" s="84"/>
      <c r="F2" s="55"/>
      <c r="G2" s="54"/>
      <c r="H2" s="54"/>
      <c r="I2" s="72"/>
      <c r="J2" s="56"/>
    </row>
    <row r="4" spans="1:10" ht="39.950000000000003" customHeight="1" x14ac:dyDescent="0.25">
      <c r="A4" s="94" t="s">
        <v>1</v>
      </c>
      <c r="B4" s="94" t="s">
        <v>2</v>
      </c>
      <c r="C4" s="94"/>
      <c r="D4" s="229" t="s">
        <v>3</v>
      </c>
      <c r="E4" s="242"/>
      <c r="F4" s="94" t="s">
        <v>4</v>
      </c>
      <c r="G4" s="94" t="s">
        <v>5</v>
      </c>
      <c r="H4" s="94" t="s">
        <v>6</v>
      </c>
      <c r="I4" s="113" t="s">
        <v>173</v>
      </c>
    </row>
    <row r="5" spans="1:10" ht="141.75" x14ac:dyDescent="0.25">
      <c r="A5" s="235">
        <v>1</v>
      </c>
      <c r="B5" s="228" t="s">
        <v>350</v>
      </c>
      <c r="C5" s="67">
        <v>1</v>
      </c>
      <c r="D5" s="68">
        <v>1</v>
      </c>
      <c r="E5" s="68" t="s">
        <v>351</v>
      </c>
      <c r="F5" s="228" t="s">
        <v>411</v>
      </c>
      <c r="G5" s="228" t="s">
        <v>352</v>
      </c>
      <c r="H5" s="69" t="s">
        <v>353</v>
      </c>
      <c r="I5" s="246">
        <v>15000000</v>
      </c>
    </row>
    <row r="6" spans="1:10" ht="94.5" x14ac:dyDescent="0.25">
      <c r="A6" s="235"/>
      <c r="B6" s="228"/>
      <c r="C6" s="67">
        <v>2</v>
      </c>
      <c r="D6" s="68">
        <v>2</v>
      </c>
      <c r="E6" s="68" t="s">
        <v>354</v>
      </c>
      <c r="F6" s="228"/>
      <c r="G6" s="228"/>
      <c r="H6" s="69" t="s">
        <v>355</v>
      </c>
      <c r="I6" s="246"/>
    </row>
    <row r="7" spans="1:10" ht="126" x14ac:dyDescent="0.25">
      <c r="A7" s="235"/>
      <c r="B7" s="228"/>
      <c r="C7" s="67">
        <v>3</v>
      </c>
      <c r="D7" s="68">
        <v>3</v>
      </c>
      <c r="E7" s="68" t="s">
        <v>356</v>
      </c>
      <c r="F7" s="228"/>
      <c r="G7" s="228"/>
      <c r="H7" s="67" t="s">
        <v>357</v>
      </c>
      <c r="I7" s="246"/>
    </row>
    <row r="8" spans="1:10" ht="63" x14ac:dyDescent="0.25">
      <c r="A8" s="234">
        <v>2</v>
      </c>
      <c r="B8" s="234" t="s">
        <v>358</v>
      </c>
      <c r="C8" s="68">
        <v>4</v>
      </c>
      <c r="D8" s="68">
        <v>1</v>
      </c>
      <c r="E8" s="73" t="s">
        <v>359</v>
      </c>
      <c r="F8" s="234" t="s">
        <v>360</v>
      </c>
      <c r="G8" s="236" t="s">
        <v>361</v>
      </c>
      <c r="H8" s="74" t="s">
        <v>362</v>
      </c>
      <c r="I8" s="237">
        <v>15000000</v>
      </c>
    </row>
    <row r="9" spans="1:10" ht="63" x14ac:dyDescent="0.25">
      <c r="A9" s="234"/>
      <c r="B9" s="234"/>
      <c r="C9" s="68">
        <v>5</v>
      </c>
      <c r="D9" s="68">
        <v>2</v>
      </c>
      <c r="E9" s="73" t="s">
        <v>363</v>
      </c>
      <c r="F9" s="234"/>
      <c r="G9" s="236"/>
      <c r="H9" s="75" t="s">
        <v>364</v>
      </c>
      <c r="I9" s="237"/>
    </row>
    <row r="10" spans="1:10" ht="126" x14ac:dyDescent="0.25">
      <c r="A10" s="234"/>
      <c r="B10" s="234"/>
      <c r="C10" s="68">
        <v>6</v>
      </c>
      <c r="D10" s="68">
        <v>3</v>
      </c>
      <c r="E10" s="73" t="s">
        <v>365</v>
      </c>
      <c r="F10" s="234"/>
      <c r="G10" s="236"/>
      <c r="H10" s="76" t="s">
        <v>366</v>
      </c>
      <c r="I10" s="237"/>
    </row>
    <row r="11" spans="1:10" ht="105" customHeight="1" x14ac:dyDescent="0.25">
      <c r="A11" s="234">
        <v>3</v>
      </c>
      <c r="B11" s="247" t="s">
        <v>367</v>
      </c>
      <c r="C11" s="231">
        <v>7</v>
      </c>
      <c r="D11" s="231">
        <v>1</v>
      </c>
      <c r="E11" s="236" t="s">
        <v>367</v>
      </c>
      <c r="F11" s="236" t="s">
        <v>368</v>
      </c>
      <c r="G11" s="236" t="s">
        <v>903</v>
      </c>
      <c r="H11" s="248" t="s">
        <v>369</v>
      </c>
      <c r="I11" s="237">
        <v>5000000</v>
      </c>
    </row>
    <row r="12" spans="1:10" x14ac:dyDescent="0.25">
      <c r="A12" s="234"/>
      <c r="B12" s="247"/>
      <c r="C12" s="231"/>
      <c r="D12" s="231"/>
      <c r="E12" s="236"/>
      <c r="F12" s="236"/>
      <c r="G12" s="236"/>
      <c r="H12" s="248"/>
      <c r="I12" s="237"/>
    </row>
    <row r="13" spans="1:10" ht="94.5" x14ac:dyDescent="0.25">
      <c r="A13" s="240">
        <v>4</v>
      </c>
      <c r="B13" s="241" t="s">
        <v>370</v>
      </c>
      <c r="C13" s="68">
        <v>8</v>
      </c>
      <c r="D13" s="68">
        <v>1</v>
      </c>
      <c r="E13" s="73" t="s">
        <v>371</v>
      </c>
      <c r="F13" s="240" t="s">
        <v>372</v>
      </c>
      <c r="G13" s="240" t="s">
        <v>373</v>
      </c>
      <c r="H13" s="76" t="s">
        <v>374</v>
      </c>
      <c r="I13" s="237">
        <v>15000000</v>
      </c>
    </row>
    <row r="14" spans="1:10" ht="78.75" x14ac:dyDescent="0.25">
      <c r="A14" s="240"/>
      <c r="B14" s="241"/>
      <c r="C14" s="64">
        <v>9</v>
      </c>
      <c r="D14" s="58">
        <v>2</v>
      </c>
      <c r="E14" s="57" t="s">
        <v>370</v>
      </c>
      <c r="F14" s="240"/>
      <c r="G14" s="240"/>
      <c r="H14" s="77" t="s">
        <v>375</v>
      </c>
      <c r="I14" s="237"/>
    </row>
    <row r="15" spans="1:10" ht="94.5" x14ac:dyDescent="0.25">
      <c r="A15" s="240"/>
      <c r="B15" s="241"/>
      <c r="C15" s="68">
        <v>10</v>
      </c>
      <c r="D15" s="68">
        <v>3</v>
      </c>
      <c r="E15" s="73" t="s">
        <v>376</v>
      </c>
      <c r="F15" s="240"/>
      <c r="G15" s="240"/>
      <c r="H15" s="77" t="s">
        <v>377</v>
      </c>
      <c r="I15" s="237"/>
    </row>
    <row r="16" spans="1:10" ht="20.25" customHeight="1" x14ac:dyDescent="0.25">
      <c r="A16" s="234">
        <v>5</v>
      </c>
      <c r="B16" s="244" t="s">
        <v>378</v>
      </c>
      <c r="C16" s="234">
        <v>11</v>
      </c>
      <c r="D16" s="231">
        <v>1</v>
      </c>
      <c r="E16" s="236" t="s">
        <v>381</v>
      </c>
      <c r="F16" s="236" t="s">
        <v>379</v>
      </c>
      <c r="G16" s="245" t="s">
        <v>380</v>
      </c>
      <c r="H16" s="239" t="s">
        <v>382</v>
      </c>
      <c r="I16" s="237">
        <v>10000000</v>
      </c>
    </row>
    <row r="17" spans="1:9" ht="144" customHeight="1" x14ac:dyDescent="0.25">
      <c r="A17" s="234"/>
      <c r="B17" s="244"/>
      <c r="C17" s="234"/>
      <c r="D17" s="231"/>
      <c r="E17" s="236"/>
      <c r="F17" s="236"/>
      <c r="G17" s="245"/>
      <c r="H17" s="239"/>
      <c r="I17" s="237"/>
    </row>
    <row r="18" spans="1:9" ht="94.5" x14ac:dyDescent="0.25">
      <c r="A18" s="234"/>
      <c r="B18" s="244"/>
      <c r="C18" s="78">
        <v>12</v>
      </c>
      <c r="D18" s="68">
        <v>2</v>
      </c>
      <c r="E18" s="73" t="s">
        <v>383</v>
      </c>
      <c r="F18" s="236"/>
      <c r="G18" s="245"/>
      <c r="H18" s="74" t="s">
        <v>384</v>
      </c>
      <c r="I18" s="237"/>
    </row>
    <row r="19" spans="1:9" ht="78.75" x14ac:dyDescent="0.25">
      <c r="A19" s="234">
        <v>6</v>
      </c>
      <c r="B19" s="234" t="s">
        <v>385</v>
      </c>
      <c r="C19" s="70">
        <v>13</v>
      </c>
      <c r="D19" s="68">
        <v>1</v>
      </c>
      <c r="E19" s="73" t="s">
        <v>386</v>
      </c>
      <c r="F19" s="243" t="s">
        <v>387</v>
      </c>
      <c r="G19" s="243" t="s">
        <v>388</v>
      </c>
      <c r="H19" s="74" t="s">
        <v>388</v>
      </c>
      <c r="I19" s="237">
        <v>15000000</v>
      </c>
    </row>
    <row r="20" spans="1:9" ht="78.75" x14ac:dyDescent="0.25">
      <c r="A20" s="234"/>
      <c r="B20" s="234"/>
      <c r="C20" s="70">
        <v>14</v>
      </c>
      <c r="D20" s="68">
        <v>2</v>
      </c>
      <c r="E20" s="73" t="s">
        <v>389</v>
      </c>
      <c r="F20" s="243"/>
      <c r="G20" s="243"/>
      <c r="H20" s="74" t="s">
        <v>390</v>
      </c>
      <c r="I20" s="237"/>
    </row>
    <row r="21" spans="1:9" ht="78.75" x14ac:dyDescent="0.25">
      <c r="A21" s="234"/>
      <c r="B21" s="234"/>
      <c r="C21" s="70">
        <v>15</v>
      </c>
      <c r="D21" s="68">
        <v>3</v>
      </c>
      <c r="E21" s="73" t="s">
        <v>391</v>
      </c>
      <c r="F21" s="243"/>
      <c r="G21" s="243"/>
      <c r="H21" s="74" t="s">
        <v>392</v>
      </c>
      <c r="I21" s="237"/>
    </row>
    <row r="22" spans="1:9" ht="78.75" x14ac:dyDescent="0.25">
      <c r="A22" s="234">
        <v>7</v>
      </c>
      <c r="B22" s="234" t="s">
        <v>393</v>
      </c>
      <c r="C22" s="70">
        <v>16</v>
      </c>
      <c r="D22" s="68">
        <v>1</v>
      </c>
      <c r="E22" s="73" t="s">
        <v>394</v>
      </c>
      <c r="F22" s="236" t="s">
        <v>395</v>
      </c>
      <c r="G22" s="236" t="s">
        <v>396</v>
      </c>
      <c r="H22" s="76" t="s">
        <v>397</v>
      </c>
      <c r="I22" s="237">
        <v>15000000</v>
      </c>
    </row>
    <row r="23" spans="1:9" ht="78.75" x14ac:dyDescent="0.25">
      <c r="A23" s="234"/>
      <c r="B23" s="234"/>
      <c r="C23" s="70">
        <v>17</v>
      </c>
      <c r="D23" s="68">
        <v>2</v>
      </c>
      <c r="E23" s="73" t="s">
        <v>398</v>
      </c>
      <c r="F23" s="236"/>
      <c r="G23" s="236"/>
      <c r="H23" s="76" t="s">
        <v>399</v>
      </c>
      <c r="I23" s="237"/>
    </row>
    <row r="24" spans="1:9" ht="157.5" x14ac:dyDescent="0.25">
      <c r="A24" s="234"/>
      <c r="B24" s="234"/>
      <c r="C24" s="70">
        <v>18</v>
      </c>
      <c r="D24" s="68">
        <v>3</v>
      </c>
      <c r="E24" s="73" t="s">
        <v>400</v>
      </c>
      <c r="F24" s="236"/>
      <c r="G24" s="236"/>
      <c r="H24" s="76" t="s">
        <v>401</v>
      </c>
      <c r="I24" s="237"/>
    </row>
    <row r="25" spans="1:9" ht="126" x14ac:dyDescent="0.25">
      <c r="A25" s="234">
        <v>8</v>
      </c>
      <c r="B25" s="234" t="s">
        <v>402</v>
      </c>
      <c r="C25" s="70">
        <v>19</v>
      </c>
      <c r="D25" s="68">
        <v>1</v>
      </c>
      <c r="E25" s="73" t="s">
        <v>403</v>
      </c>
      <c r="F25" s="236" t="s">
        <v>404</v>
      </c>
      <c r="G25" s="236" t="s">
        <v>405</v>
      </c>
      <c r="H25" s="76" t="s">
        <v>406</v>
      </c>
      <c r="I25" s="237">
        <v>15000000</v>
      </c>
    </row>
    <row r="26" spans="1:9" ht="110.25" x14ac:dyDescent="0.25">
      <c r="A26" s="234"/>
      <c r="B26" s="234"/>
      <c r="C26" s="70">
        <v>20</v>
      </c>
      <c r="D26" s="68">
        <v>2</v>
      </c>
      <c r="E26" s="73" t="s">
        <v>407</v>
      </c>
      <c r="F26" s="236"/>
      <c r="G26" s="236"/>
      <c r="H26" s="76" t="s">
        <v>408</v>
      </c>
      <c r="I26" s="237"/>
    </row>
    <row r="27" spans="1:9" ht="110.25" x14ac:dyDescent="0.25">
      <c r="A27" s="234"/>
      <c r="B27" s="234"/>
      <c r="C27" s="70">
        <v>21</v>
      </c>
      <c r="D27" s="68">
        <v>3</v>
      </c>
      <c r="E27" s="73" t="s">
        <v>409</v>
      </c>
      <c r="F27" s="236"/>
      <c r="G27" s="236"/>
      <c r="H27" s="76" t="s">
        <v>410</v>
      </c>
      <c r="I27" s="237"/>
    </row>
    <row r="28" spans="1:9" x14ac:dyDescent="0.25">
      <c r="B28" s="66"/>
      <c r="C28" s="79"/>
      <c r="D28" s="80"/>
      <c r="E28" s="81"/>
      <c r="F28" s="66"/>
      <c r="I28" s="82"/>
    </row>
  </sheetData>
  <mergeCells count="51">
    <mergeCell ref="F5:F7"/>
    <mergeCell ref="G5:G7"/>
    <mergeCell ref="I5:I7"/>
    <mergeCell ref="I8:I10"/>
    <mergeCell ref="A11:A12"/>
    <mergeCell ref="B11:B12"/>
    <mergeCell ref="F11:F12"/>
    <mergeCell ref="G11:G12"/>
    <mergeCell ref="I11:I12"/>
    <mergeCell ref="H11:H12"/>
    <mergeCell ref="C11:C12"/>
    <mergeCell ref="D11:D12"/>
    <mergeCell ref="E11:E12"/>
    <mergeCell ref="I13:I15"/>
    <mergeCell ref="A16:A18"/>
    <mergeCell ref="B16:B18"/>
    <mergeCell ref="F16:F18"/>
    <mergeCell ref="G16:G18"/>
    <mergeCell ref="I16:I18"/>
    <mergeCell ref="C16:C17"/>
    <mergeCell ref="A22:A24"/>
    <mergeCell ref="B22:B24"/>
    <mergeCell ref="F22:F24"/>
    <mergeCell ref="G22:G24"/>
    <mergeCell ref="I22:I24"/>
    <mergeCell ref="A19:A21"/>
    <mergeCell ref="B19:B21"/>
    <mergeCell ref="F19:F21"/>
    <mergeCell ref="G19:G21"/>
    <mergeCell ref="I19:I21"/>
    <mergeCell ref="A1:E1"/>
    <mergeCell ref="A2:B2"/>
    <mergeCell ref="E16:E17"/>
    <mergeCell ref="H16:H17"/>
    <mergeCell ref="D16:D17"/>
    <mergeCell ref="A13:A15"/>
    <mergeCell ref="B13:B15"/>
    <mergeCell ref="F13:F15"/>
    <mergeCell ref="G13:G15"/>
    <mergeCell ref="A8:A10"/>
    <mergeCell ref="B8:B10"/>
    <mergeCell ref="F8:F10"/>
    <mergeCell ref="G8:G10"/>
    <mergeCell ref="D4:E4"/>
    <mergeCell ref="A5:A7"/>
    <mergeCell ref="B5:B7"/>
    <mergeCell ref="A25:A27"/>
    <mergeCell ref="B25:B27"/>
    <mergeCell ref="F25:F27"/>
    <mergeCell ref="G25:G27"/>
    <mergeCell ref="I25:I27"/>
  </mergeCells>
  <printOptions horizontalCentered="1"/>
  <pageMargins left="0.39370078740157483" right="0.39370078740157483" top="0.39370078740157483" bottom="0.39370078740157483" header="0" footer="0"/>
  <pageSetup paperSize="9" scale="77" fitToHeight="0" orientation="portrait" horizontalDpi="4294967292"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opLeftCell="A39" workbookViewId="0">
      <selection sqref="A1:I51"/>
    </sheetView>
  </sheetViews>
  <sheetFormatPr defaultRowHeight="15" x14ac:dyDescent="0.25"/>
  <cols>
    <col min="1" max="1" width="3.42578125" bestFit="1" customWidth="1"/>
    <col min="2" max="2" width="12.140625" customWidth="1"/>
    <col min="3" max="3" width="3" style="17" hidden="1" customWidth="1"/>
    <col min="4" max="4" width="3.140625" customWidth="1"/>
    <col min="5" max="5" width="16.28515625" customWidth="1"/>
    <col min="6" max="6" width="11.42578125" customWidth="1"/>
    <col min="7" max="7" width="22.42578125" style="4" customWidth="1"/>
    <col min="8" max="8" width="27.140625" customWidth="1"/>
    <col min="9" max="9" width="14.7109375" style="16" bestFit="1" customWidth="1"/>
  </cols>
  <sheetData>
    <row r="1" spans="1:9" ht="18.75" x14ac:dyDescent="0.3">
      <c r="A1" s="226" t="s">
        <v>174</v>
      </c>
      <c r="B1" s="226"/>
      <c r="C1" s="226"/>
      <c r="D1" s="226"/>
      <c r="E1" s="226"/>
      <c r="F1" s="226"/>
    </row>
    <row r="2" spans="1:9" ht="19.5" thickBot="1" x14ac:dyDescent="0.3">
      <c r="A2" s="249" t="s">
        <v>269</v>
      </c>
      <c r="B2" s="249"/>
      <c r="C2" s="249"/>
      <c r="D2" s="249"/>
      <c r="E2" s="249"/>
      <c r="F2" s="249"/>
    </row>
    <row r="3" spans="1:9" ht="19.5" thickTop="1" x14ac:dyDescent="0.25">
      <c r="A3" s="93"/>
      <c r="B3" s="93"/>
      <c r="C3" s="93"/>
      <c r="D3" s="93"/>
      <c r="E3" s="93"/>
      <c r="F3" s="93"/>
    </row>
    <row r="4" spans="1:9" ht="39.950000000000003" customHeight="1" x14ac:dyDescent="0.25">
      <c r="A4" s="114" t="s">
        <v>1</v>
      </c>
      <c r="B4" s="115" t="s">
        <v>2</v>
      </c>
      <c r="C4" s="115"/>
      <c r="D4" s="264" t="s">
        <v>3</v>
      </c>
      <c r="E4" s="265"/>
      <c r="F4" s="115" t="s">
        <v>4</v>
      </c>
      <c r="G4" s="115" t="s">
        <v>5</v>
      </c>
      <c r="H4" s="115" t="s">
        <v>6</v>
      </c>
      <c r="I4" s="117" t="s">
        <v>173</v>
      </c>
    </row>
    <row r="5" spans="1:9" ht="140.25" x14ac:dyDescent="0.25">
      <c r="A5" s="251">
        <v>1</v>
      </c>
      <c r="B5" s="250" t="s">
        <v>175</v>
      </c>
      <c r="C5" s="105">
        <v>1</v>
      </c>
      <c r="D5" s="105">
        <v>1</v>
      </c>
      <c r="E5" s="106" t="s">
        <v>176</v>
      </c>
      <c r="F5" s="252" t="s">
        <v>177</v>
      </c>
      <c r="G5" s="252" t="s">
        <v>178</v>
      </c>
      <c r="H5" s="7" t="s">
        <v>178</v>
      </c>
      <c r="I5" s="262">
        <v>15000000</v>
      </c>
    </row>
    <row r="6" spans="1:9" ht="89.25" x14ac:dyDescent="0.25">
      <c r="A6" s="251"/>
      <c r="B6" s="250"/>
      <c r="C6" s="105">
        <v>2</v>
      </c>
      <c r="D6" s="105">
        <v>2</v>
      </c>
      <c r="E6" s="106" t="s">
        <v>179</v>
      </c>
      <c r="F6" s="252"/>
      <c r="G6" s="252"/>
      <c r="H6" s="106" t="s">
        <v>180</v>
      </c>
      <c r="I6" s="262"/>
    </row>
    <row r="7" spans="1:9" ht="89.25" x14ac:dyDescent="0.25">
      <c r="A7" s="251"/>
      <c r="B7" s="250"/>
      <c r="C7" s="105">
        <v>3</v>
      </c>
      <c r="D7" s="105">
        <v>3</v>
      </c>
      <c r="E7" s="106" t="s">
        <v>181</v>
      </c>
      <c r="F7" s="252"/>
      <c r="G7" s="252"/>
      <c r="H7" s="106" t="s">
        <v>182</v>
      </c>
      <c r="I7" s="262"/>
    </row>
    <row r="8" spans="1:9" ht="42.75" x14ac:dyDescent="0.25">
      <c r="A8" s="253">
        <v>2</v>
      </c>
      <c r="B8" s="250" t="s">
        <v>183</v>
      </c>
      <c r="C8" s="105">
        <v>4</v>
      </c>
      <c r="D8" s="105">
        <v>1</v>
      </c>
      <c r="E8" s="106" t="s">
        <v>184</v>
      </c>
      <c r="F8" s="253" t="s">
        <v>185</v>
      </c>
      <c r="G8" s="268" t="s">
        <v>186</v>
      </c>
      <c r="H8" s="8" t="s">
        <v>187</v>
      </c>
      <c r="I8" s="262">
        <v>15000000</v>
      </c>
    </row>
    <row r="9" spans="1:9" ht="42.75" x14ac:dyDescent="0.25">
      <c r="A9" s="253"/>
      <c r="B9" s="250"/>
      <c r="C9" s="105">
        <v>5</v>
      </c>
      <c r="D9" s="105">
        <v>2</v>
      </c>
      <c r="E9" s="106" t="s">
        <v>188</v>
      </c>
      <c r="F9" s="253"/>
      <c r="G9" s="268"/>
      <c r="H9" s="8" t="s">
        <v>189</v>
      </c>
      <c r="I9" s="262"/>
    </row>
    <row r="10" spans="1:9" ht="25.5" x14ac:dyDescent="0.25">
      <c r="A10" s="253"/>
      <c r="B10" s="250"/>
      <c r="C10" s="105">
        <v>6</v>
      </c>
      <c r="D10" s="105">
        <v>3</v>
      </c>
      <c r="E10" s="106" t="s">
        <v>190</v>
      </c>
      <c r="F10" s="253"/>
      <c r="G10" s="268"/>
      <c r="H10" s="106" t="s">
        <v>191</v>
      </c>
      <c r="I10" s="262"/>
    </row>
    <row r="11" spans="1:9" ht="89.25" x14ac:dyDescent="0.25">
      <c r="A11" s="250">
        <v>3</v>
      </c>
      <c r="B11" s="250" t="s">
        <v>192</v>
      </c>
      <c r="C11" s="105">
        <v>7</v>
      </c>
      <c r="D11" s="105">
        <v>1</v>
      </c>
      <c r="E11" s="106" t="s">
        <v>193</v>
      </c>
      <c r="F11" s="250" t="s">
        <v>194</v>
      </c>
      <c r="G11" s="252" t="s">
        <v>195</v>
      </c>
      <c r="H11" s="106" t="s">
        <v>196</v>
      </c>
      <c r="I11" s="262">
        <v>15000000</v>
      </c>
    </row>
    <row r="12" spans="1:9" ht="63.75" x14ac:dyDescent="0.25">
      <c r="A12" s="250"/>
      <c r="B12" s="250"/>
      <c r="C12" s="105">
        <v>8</v>
      </c>
      <c r="D12" s="105">
        <v>2</v>
      </c>
      <c r="E12" s="106" t="s">
        <v>197</v>
      </c>
      <c r="F12" s="250"/>
      <c r="G12" s="252"/>
      <c r="H12" s="106" t="s">
        <v>198</v>
      </c>
      <c r="I12" s="262"/>
    </row>
    <row r="13" spans="1:9" ht="76.5" x14ac:dyDescent="0.25">
      <c r="A13" s="250"/>
      <c r="B13" s="250"/>
      <c r="C13" s="105">
        <v>9</v>
      </c>
      <c r="D13" s="105">
        <v>3</v>
      </c>
      <c r="E13" s="106" t="s">
        <v>199</v>
      </c>
      <c r="F13" s="250"/>
      <c r="G13" s="252"/>
      <c r="H13" s="106" t="s">
        <v>200</v>
      </c>
      <c r="I13" s="262"/>
    </row>
    <row r="14" spans="1:9" ht="25.5" x14ac:dyDescent="0.25">
      <c r="A14" s="251">
        <v>4</v>
      </c>
      <c r="B14" s="250" t="s">
        <v>201</v>
      </c>
      <c r="C14" s="105">
        <v>10</v>
      </c>
      <c r="D14" s="107">
        <v>1</v>
      </c>
      <c r="E14" s="106" t="s">
        <v>202</v>
      </c>
      <c r="F14" s="250" t="s">
        <v>203</v>
      </c>
      <c r="G14" s="252" t="s">
        <v>204</v>
      </c>
      <c r="H14" s="106" t="s">
        <v>205</v>
      </c>
      <c r="I14" s="262">
        <v>15000000</v>
      </c>
    </row>
    <row r="15" spans="1:9" ht="25.5" x14ac:dyDescent="0.25">
      <c r="A15" s="251"/>
      <c r="B15" s="250"/>
      <c r="C15" s="105">
        <v>11</v>
      </c>
      <c r="D15" s="105">
        <v>2</v>
      </c>
      <c r="E15" s="106" t="s">
        <v>206</v>
      </c>
      <c r="F15" s="250"/>
      <c r="G15" s="252"/>
      <c r="H15" s="109" t="s">
        <v>207</v>
      </c>
      <c r="I15" s="262"/>
    </row>
    <row r="16" spans="1:9" ht="25.5" x14ac:dyDescent="0.25">
      <c r="A16" s="251"/>
      <c r="B16" s="250"/>
      <c r="C16" s="105">
        <v>12</v>
      </c>
      <c r="D16" s="107">
        <v>3</v>
      </c>
      <c r="E16" s="109" t="s">
        <v>208</v>
      </c>
      <c r="F16" s="250"/>
      <c r="G16" s="252"/>
      <c r="H16" s="109" t="s">
        <v>209</v>
      </c>
      <c r="I16" s="262"/>
    </row>
    <row r="17" spans="1:9" ht="63.75" x14ac:dyDescent="0.25">
      <c r="A17" s="251">
        <v>5</v>
      </c>
      <c r="B17" s="250" t="s">
        <v>210</v>
      </c>
      <c r="C17" s="105">
        <v>13</v>
      </c>
      <c r="D17" s="105">
        <v>1</v>
      </c>
      <c r="E17" s="106" t="s">
        <v>211</v>
      </c>
      <c r="F17" s="250" t="s">
        <v>212</v>
      </c>
      <c r="G17" s="252" t="s">
        <v>213</v>
      </c>
      <c r="H17" s="106" t="s">
        <v>214</v>
      </c>
      <c r="I17" s="262">
        <v>10000000</v>
      </c>
    </row>
    <row r="18" spans="1:9" ht="76.5" x14ac:dyDescent="0.25">
      <c r="A18" s="251"/>
      <c r="B18" s="250"/>
      <c r="C18" s="105">
        <v>14</v>
      </c>
      <c r="D18" s="107">
        <v>2</v>
      </c>
      <c r="E18" s="106" t="s">
        <v>215</v>
      </c>
      <c r="F18" s="250"/>
      <c r="G18" s="252"/>
      <c r="H18" s="106" t="s">
        <v>216</v>
      </c>
      <c r="I18" s="262"/>
    </row>
    <row r="19" spans="1:9" x14ac:dyDescent="0.25">
      <c r="A19" s="251">
        <v>6</v>
      </c>
      <c r="B19" s="250" t="s">
        <v>217</v>
      </c>
      <c r="C19" s="250">
        <v>15</v>
      </c>
      <c r="D19" s="251">
        <v>1</v>
      </c>
      <c r="E19" s="250" t="s">
        <v>220</v>
      </c>
      <c r="F19" s="250" t="s">
        <v>218</v>
      </c>
      <c r="G19" s="252" t="s">
        <v>219</v>
      </c>
      <c r="H19" s="250" t="s">
        <v>221</v>
      </c>
      <c r="I19" s="262">
        <v>10000000</v>
      </c>
    </row>
    <row r="20" spans="1:9" x14ac:dyDescent="0.25">
      <c r="A20" s="251"/>
      <c r="B20" s="250"/>
      <c r="C20" s="250"/>
      <c r="D20" s="251"/>
      <c r="E20" s="250"/>
      <c r="F20" s="250"/>
      <c r="G20" s="252"/>
      <c r="H20" s="250"/>
      <c r="I20" s="262"/>
    </row>
    <row r="21" spans="1:9" ht="51" x14ac:dyDescent="0.25">
      <c r="A21" s="251"/>
      <c r="B21" s="250"/>
      <c r="C21" s="9">
        <v>16</v>
      </c>
      <c r="D21" s="105">
        <v>3</v>
      </c>
      <c r="E21" s="106" t="s">
        <v>222</v>
      </c>
      <c r="F21" s="250"/>
      <c r="G21" s="252"/>
      <c r="H21" s="106" t="s">
        <v>223</v>
      </c>
      <c r="I21" s="262"/>
    </row>
    <row r="22" spans="1:9" x14ac:dyDescent="0.25">
      <c r="A22" s="263">
        <v>7</v>
      </c>
      <c r="B22" s="250" t="s">
        <v>224</v>
      </c>
      <c r="C22" s="250">
        <v>17</v>
      </c>
      <c r="D22" s="251">
        <v>1</v>
      </c>
      <c r="E22" s="250" t="s">
        <v>225</v>
      </c>
      <c r="F22" s="250" t="s">
        <v>226</v>
      </c>
      <c r="G22" s="252" t="s">
        <v>227</v>
      </c>
      <c r="H22" s="252" t="s">
        <v>228</v>
      </c>
      <c r="I22" s="262">
        <v>15000000</v>
      </c>
    </row>
    <row r="23" spans="1:9" x14ac:dyDescent="0.25">
      <c r="A23" s="263"/>
      <c r="B23" s="250"/>
      <c r="C23" s="250"/>
      <c r="D23" s="251"/>
      <c r="E23" s="250"/>
      <c r="F23" s="250"/>
      <c r="G23" s="252"/>
      <c r="H23" s="252"/>
      <c r="I23" s="262"/>
    </row>
    <row r="24" spans="1:9" x14ac:dyDescent="0.25">
      <c r="A24" s="263"/>
      <c r="B24" s="250"/>
      <c r="C24" s="250"/>
      <c r="D24" s="251"/>
      <c r="E24" s="250"/>
      <c r="F24" s="250"/>
      <c r="G24" s="252"/>
      <c r="H24" s="252"/>
      <c r="I24" s="262"/>
    </row>
    <row r="25" spans="1:9" x14ac:dyDescent="0.25">
      <c r="A25" s="263"/>
      <c r="B25" s="250"/>
      <c r="C25" s="251">
        <v>18</v>
      </c>
      <c r="D25" s="250">
        <v>2</v>
      </c>
      <c r="E25" s="252" t="s">
        <v>229</v>
      </c>
      <c r="F25" s="250"/>
      <c r="G25" s="252"/>
      <c r="H25" s="252" t="s">
        <v>230</v>
      </c>
      <c r="I25" s="262"/>
    </row>
    <row r="26" spans="1:9" ht="24" customHeight="1" x14ac:dyDescent="0.25">
      <c r="A26" s="263"/>
      <c r="B26" s="250"/>
      <c r="C26" s="251"/>
      <c r="D26" s="250"/>
      <c r="E26" s="252"/>
      <c r="F26" s="250"/>
      <c r="G26" s="252"/>
      <c r="H26" s="252"/>
      <c r="I26" s="262"/>
    </row>
    <row r="27" spans="1:9" ht="38.25" x14ac:dyDescent="0.25">
      <c r="A27" s="263"/>
      <c r="B27" s="250"/>
      <c r="C27" s="9">
        <v>19</v>
      </c>
      <c r="D27" s="105">
        <v>3</v>
      </c>
      <c r="E27" s="110" t="s">
        <v>231</v>
      </c>
      <c r="F27" s="250"/>
      <c r="G27" s="252"/>
      <c r="H27" s="106" t="s">
        <v>232</v>
      </c>
      <c r="I27" s="262"/>
    </row>
    <row r="28" spans="1:9" ht="51" x14ac:dyDescent="0.25">
      <c r="A28" s="259">
        <v>8</v>
      </c>
      <c r="B28" s="258" t="s">
        <v>233</v>
      </c>
      <c r="C28" s="9">
        <v>20</v>
      </c>
      <c r="D28" s="10">
        <v>1</v>
      </c>
      <c r="E28" s="111" t="s">
        <v>234</v>
      </c>
      <c r="F28" s="258" t="s">
        <v>235</v>
      </c>
      <c r="G28" s="255" t="s">
        <v>236</v>
      </c>
      <c r="H28" s="11" t="s">
        <v>237</v>
      </c>
      <c r="I28" s="260">
        <v>15000000</v>
      </c>
    </row>
    <row r="29" spans="1:9" ht="51" x14ac:dyDescent="0.25">
      <c r="A29" s="259"/>
      <c r="B29" s="258"/>
      <c r="C29" s="9">
        <v>21</v>
      </c>
      <c r="D29" s="107">
        <v>2</v>
      </c>
      <c r="E29" s="106" t="s">
        <v>238</v>
      </c>
      <c r="F29" s="258"/>
      <c r="G29" s="255"/>
      <c r="H29" s="104" t="s">
        <v>239</v>
      </c>
      <c r="I29" s="260"/>
    </row>
    <row r="30" spans="1:9" ht="25.5" x14ac:dyDescent="0.25">
      <c r="A30" s="259"/>
      <c r="B30" s="258"/>
      <c r="C30" s="9">
        <v>22</v>
      </c>
      <c r="D30" s="107">
        <v>3</v>
      </c>
      <c r="E30" s="106" t="s">
        <v>240</v>
      </c>
      <c r="F30" s="258"/>
      <c r="G30" s="255"/>
      <c r="H30" s="11" t="s">
        <v>241</v>
      </c>
      <c r="I30" s="260"/>
    </row>
    <row r="31" spans="1:9" ht="114.75" x14ac:dyDescent="0.25">
      <c r="A31" s="251">
        <v>9</v>
      </c>
      <c r="B31" s="258" t="s">
        <v>242</v>
      </c>
      <c r="C31" s="9">
        <v>23</v>
      </c>
      <c r="D31" s="107">
        <v>1</v>
      </c>
      <c r="E31" s="11" t="s">
        <v>243</v>
      </c>
      <c r="F31" s="258" t="s">
        <v>244</v>
      </c>
      <c r="G31" s="255" t="s">
        <v>245</v>
      </c>
      <c r="H31" s="11" t="s">
        <v>246</v>
      </c>
      <c r="I31" s="261">
        <v>15000000</v>
      </c>
    </row>
    <row r="32" spans="1:9" ht="127.5" x14ac:dyDescent="0.25">
      <c r="A32" s="251"/>
      <c r="B32" s="258"/>
      <c r="C32" s="9">
        <v>24</v>
      </c>
      <c r="D32" s="12">
        <v>2</v>
      </c>
      <c r="E32" s="13" t="s">
        <v>247</v>
      </c>
      <c r="F32" s="258"/>
      <c r="G32" s="255"/>
      <c r="H32" s="11" t="s">
        <v>248</v>
      </c>
      <c r="I32" s="261"/>
    </row>
    <row r="33" spans="1:9" ht="63.75" x14ac:dyDescent="0.25">
      <c r="A33" s="251"/>
      <c r="B33" s="258"/>
      <c r="C33" s="9">
        <v>25</v>
      </c>
      <c r="D33" s="104">
        <v>3</v>
      </c>
      <c r="E33" s="108" t="s">
        <v>249</v>
      </c>
      <c r="F33" s="258"/>
      <c r="G33" s="255"/>
      <c r="H33" s="108" t="s">
        <v>250</v>
      </c>
      <c r="I33" s="261"/>
    </row>
    <row r="34" spans="1:9" ht="76.5" x14ac:dyDescent="0.25">
      <c r="A34" s="251">
        <v>10</v>
      </c>
      <c r="B34" s="254" t="s">
        <v>251</v>
      </c>
      <c r="C34" s="9">
        <v>26</v>
      </c>
      <c r="D34" s="104">
        <v>1</v>
      </c>
      <c r="E34" s="108" t="s">
        <v>252</v>
      </c>
      <c r="F34" s="255" t="s">
        <v>253</v>
      </c>
      <c r="G34" s="255" t="s">
        <v>254</v>
      </c>
      <c r="H34" s="14" t="s">
        <v>255</v>
      </c>
      <c r="I34" s="256">
        <v>15000000</v>
      </c>
    </row>
    <row r="35" spans="1:9" ht="102" x14ac:dyDescent="0.25">
      <c r="A35" s="251"/>
      <c r="B35" s="254"/>
      <c r="C35" s="9">
        <v>27</v>
      </c>
      <c r="D35" s="104">
        <v>2</v>
      </c>
      <c r="E35" s="111" t="s">
        <v>256</v>
      </c>
      <c r="F35" s="255"/>
      <c r="G35" s="255"/>
      <c r="H35" s="14" t="s">
        <v>257</v>
      </c>
      <c r="I35" s="256"/>
    </row>
    <row r="36" spans="1:9" ht="76.5" x14ac:dyDescent="0.25">
      <c r="A36" s="251"/>
      <c r="B36" s="254"/>
      <c r="C36" s="9">
        <v>28</v>
      </c>
      <c r="D36" s="104">
        <v>3</v>
      </c>
      <c r="E36" s="111" t="s">
        <v>258</v>
      </c>
      <c r="F36" s="255"/>
      <c r="G36" s="255"/>
      <c r="H36" s="14" t="s">
        <v>259</v>
      </c>
      <c r="I36" s="256"/>
    </row>
    <row r="37" spans="1:9" ht="102" x14ac:dyDescent="0.25">
      <c r="A37" s="257">
        <v>11</v>
      </c>
      <c r="B37" s="258" t="s">
        <v>260</v>
      </c>
      <c r="C37" s="9">
        <v>29</v>
      </c>
      <c r="D37" s="104"/>
      <c r="E37" s="108" t="s">
        <v>261</v>
      </c>
      <c r="F37" s="258" t="s">
        <v>262</v>
      </c>
      <c r="G37" s="255" t="s">
        <v>263</v>
      </c>
      <c r="H37" s="108" t="s">
        <v>264</v>
      </c>
      <c r="I37" s="256">
        <v>15000000</v>
      </c>
    </row>
    <row r="38" spans="1:9" ht="45.75" customHeight="1" x14ac:dyDescent="0.25">
      <c r="A38" s="257"/>
      <c r="B38" s="258"/>
      <c r="C38" s="9">
        <v>30</v>
      </c>
      <c r="D38" s="104"/>
      <c r="E38" s="108" t="s">
        <v>265</v>
      </c>
      <c r="F38" s="258"/>
      <c r="G38" s="255"/>
      <c r="H38" s="108" t="s">
        <v>266</v>
      </c>
      <c r="I38" s="256"/>
    </row>
    <row r="39" spans="1:9" ht="63.75" x14ac:dyDescent="0.25">
      <c r="A39" s="257"/>
      <c r="B39" s="258"/>
      <c r="C39" s="9">
        <v>31</v>
      </c>
      <c r="D39" s="104"/>
      <c r="E39" s="108" t="s">
        <v>267</v>
      </c>
      <c r="F39" s="258"/>
      <c r="G39" s="255"/>
      <c r="H39" s="108" t="s">
        <v>268</v>
      </c>
      <c r="I39" s="256"/>
    </row>
    <row r="40" spans="1:9" ht="51" x14ac:dyDescent="0.25">
      <c r="A40" s="257">
        <v>12</v>
      </c>
      <c r="B40" s="258" t="s">
        <v>945</v>
      </c>
      <c r="C40" s="11">
        <v>32</v>
      </c>
      <c r="D40" s="104">
        <v>1</v>
      </c>
      <c r="E40" s="108" t="s">
        <v>946</v>
      </c>
      <c r="F40" s="266" t="s">
        <v>949</v>
      </c>
      <c r="G40" s="258" t="s">
        <v>950</v>
      </c>
      <c r="H40" s="108" t="s">
        <v>951</v>
      </c>
      <c r="I40" s="267">
        <v>15000000</v>
      </c>
    </row>
    <row r="41" spans="1:9" ht="51" x14ac:dyDescent="0.25">
      <c r="A41" s="257"/>
      <c r="B41" s="258"/>
      <c r="C41" s="49">
        <v>33</v>
      </c>
      <c r="D41" s="50">
        <v>2</v>
      </c>
      <c r="E41" s="106" t="s">
        <v>947</v>
      </c>
      <c r="F41" s="266"/>
      <c r="G41" s="258"/>
      <c r="H41" s="106" t="s">
        <v>952</v>
      </c>
      <c r="I41" s="267"/>
    </row>
    <row r="42" spans="1:9" ht="51" x14ac:dyDescent="0.25">
      <c r="A42" s="257"/>
      <c r="B42" s="258"/>
      <c r="C42" s="49">
        <v>34</v>
      </c>
      <c r="D42" s="50">
        <v>3</v>
      </c>
      <c r="E42" s="106" t="s">
        <v>948</v>
      </c>
      <c r="F42" s="266"/>
      <c r="G42" s="258"/>
      <c r="H42" s="106" t="s">
        <v>953</v>
      </c>
      <c r="I42" s="267"/>
    </row>
    <row r="44" spans="1:9" x14ac:dyDescent="0.25">
      <c r="I44" s="15"/>
    </row>
  </sheetData>
  <mergeCells count="75">
    <mergeCell ref="I5:I7"/>
    <mergeCell ref="F40:F42"/>
    <mergeCell ref="A40:A42"/>
    <mergeCell ref="B40:B42"/>
    <mergeCell ref="I40:I42"/>
    <mergeCell ref="G40:G42"/>
    <mergeCell ref="F8:F10"/>
    <mergeCell ref="G8:G10"/>
    <mergeCell ref="I8:I10"/>
    <mergeCell ref="A11:A13"/>
    <mergeCell ref="B11:B13"/>
    <mergeCell ref="F11:F13"/>
    <mergeCell ref="G11:G13"/>
    <mergeCell ref="I11:I13"/>
    <mergeCell ref="I14:I16"/>
    <mergeCell ref="A17:A18"/>
    <mergeCell ref="D4:E4"/>
    <mergeCell ref="A5:A7"/>
    <mergeCell ref="B5:B7"/>
    <mergeCell ref="F5:F7"/>
    <mergeCell ref="G5:G7"/>
    <mergeCell ref="B17:B18"/>
    <mergeCell ref="F17:F18"/>
    <mergeCell ref="G17:G18"/>
    <mergeCell ref="I17:I18"/>
    <mergeCell ref="I19:I21"/>
    <mergeCell ref="A22:A27"/>
    <mergeCell ref="B22:B27"/>
    <mergeCell ref="C22:C24"/>
    <mergeCell ref="D22:D24"/>
    <mergeCell ref="E22:E24"/>
    <mergeCell ref="F22:F27"/>
    <mergeCell ref="G22:G27"/>
    <mergeCell ref="H22:H24"/>
    <mergeCell ref="I22:I27"/>
    <mergeCell ref="C25:C26"/>
    <mergeCell ref="D25:D26"/>
    <mergeCell ref="E25:E26"/>
    <mergeCell ref="H25:H26"/>
    <mergeCell ref="A31:A33"/>
    <mergeCell ref="B31:B33"/>
    <mergeCell ref="F31:F33"/>
    <mergeCell ref="G31:G33"/>
    <mergeCell ref="I31:I33"/>
    <mergeCell ref="A28:A30"/>
    <mergeCell ref="B28:B30"/>
    <mergeCell ref="F28:F30"/>
    <mergeCell ref="G28:G30"/>
    <mergeCell ref="I28:I30"/>
    <mergeCell ref="A37:A39"/>
    <mergeCell ref="B37:B39"/>
    <mergeCell ref="F37:F39"/>
    <mergeCell ref="G37:G39"/>
    <mergeCell ref="I37:I39"/>
    <mergeCell ref="A34:A36"/>
    <mergeCell ref="B34:B36"/>
    <mergeCell ref="F34:F36"/>
    <mergeCell ref="G34:G36"/>
    <mergeCell ref="I34:I36"/>
    <mergeCell ref="A2:F2"/>
    <mergeCell ref="A1:F1"/>
    <mergeCell ref="H19:H20"/>
    <mergeCell ref="E19:E20"/>
    <mergeCell ref="D19:D20"/>
    <mergeCell ref="C19:C20"/>
    <mergeCell ref="A19:A21"/>
    <mergeCell ref="B19:B21"/>
    <mergeCell ref="F19:F21"/>
    <mergeCell ref="G19:G21"/>
    <mergeCell ref="A14:A16"/>
    <mergeCell ref="B14:B16"/>
    <mergeCell ref="F14:F16"/>
    <mergeCell ref="G14:G16"/>
    <mergeCell ref="A8:A10"/>
    <mergeCell ref="B8:B10"/>
  </mergeCells>
  <printOptions horizontalCentered="1"/>
  <pageMargins left="0.39370078740157483" right="0.39370078740157483" top="0.39370078740157483" bottom="0.39370078740157483" header="0" footer="0"/>
  <pageSetup scale="88" fitToHeight="0" orientation="portrait" horizontalDpi="4294967292"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6"/>
  <sheetViews>
    <sheetView workbookViewId="0">
      <selection activeCell="E5" sqref="E5"/>
    </sheetView>
  </sheetViews>
  <sheetFormatPr defaultColWidth="9.140625" defaultRowHeight="12.75" x14ac:dyDescent="0.2"/>
  <cols>
    <col min="1" max="1" width="3.5703125" style="26" bestFit="1" customWidth="1"/>
    <col min="2" max="2" width="16.5703125" style="26" customWidth="1"/>
    <col min="3" max="3" width="3" style="26" hidden="1" customWidth="1"/>
    <col min="4" max="4" width="2.85546875" style="26" customWidth="1"/>
    <col min="5" max="5" width="17" style="27" customWidth="1"/>
    <col min="6" max="6" width="16.140625" style="26" customWidth="1"/>
    <col min="7" max="7" width="16.5703125" style="37" customWidth="1"/>
    <col min="8" max="8" width="20.140625" style="26" customWidth="1"/>
    <col min="9" max="9" width="15.42578125" style="48" bestFit="1" customWidth="1"/>
    <col min="10" max="16384" width="9.140625" style="26"/>
  </cols>
  <sheetData>
    <row r="1" spans="1:9" customFormat="1" ht="18.75" x14ac:dyDescent="0.3">
      <c r="A1" s="269" t="s">
        <v>174</v>
      </c>
      <c r="B1" s="269"/>
      <c r="C1" s="269"/>
      <c r="D1" s="269"/>
      <c r="E1" s="269"/>
      <c r="F1" s="269"/>
      <c r="G1" s="4"/>
      <c r="I1" s="5"/>
    </row>
    <row r="2" spans="1:9" customFormat="1" ht="18.75" x14ac:dyDescent="0.25">
      <c r="A2" s="227" t="s">
        <v>943</v>
      </c>
      <c r="B2" s="227"/>
      <c r="C2" s="227"/>
      <c r="D2" s="227"/>
      <c r="E2" s="227"/>
      <c r="F2" s="227"/>
      <c r="G2" s="4"/>
      <c r="I2" s="5"/>
    </row>
    <row r="4" spans="1:9" ht="39.950000000000003" customHeight="1" x14ac:dyDescent="0.2">
      <c r="A4" s="126" t="s">
        <v>1</v>
      </c>
      <c r="B4" s="127" t="s">
        <v>2</v>
      </c>
      <c r="C4" s="127"/>
      <c r="D4" s="274" t="s">
        <v>3</v>
      </c>
      <c r="E4" s="275"/>
      <c r="F4" s="127" t="s">
        <v>4</v>
      </c>
      <c r="G4" s="127" t="s">
        <v>5</v>
      </c>
      <c r="H4" s="127" t="s">
        <v>6</v>
      </c>
      <c r="I4" s="128" t="s">
        <v>173</v>
      </c>
    </row>
    <row r="5" spans="1:9" ht="63" x14ac:dyDescent="0.2">
      <c r="A5" s="234" t="s">
        <v>757</v>
      </c>
      <c r="B5" s="236" t="s">
        <v>758</v>
      </c>
      <c r="C5" s="95">
        <v>1</v>
      </c>
      <c r="D5" s="95">
        <v>1</v>
      </c>
      <c r="E5" s="98" t="s">
        <v>759</v>
      </c>
      <c r="F5" s="243" t="s">
        <v>760</v>
      </c>
      <c r="G5" s="245" t="s">
        <v>761</v>
      </c>
      <c r="H5" s="98" t="s">
        <v>762</v>
      </c>
      <c r="I5" s="237">
        <v>15000000</v>
      </c>
    </row>
    <row r="6" spans="1:9" ht="63" x14ac:dyDescent="0.2">
      <c r="A6" s="234"/>
      <c r="B6" s="236"/>
      <c r="C6" s="95">
        <v>2</v>
      </c>
      <c r="D6" s="95">
        <v>2</v>
      </c>
      <c r="E6" s="98" t="s">
        <v>763</v>
      </c>
      <c r="F6" s="243"/>
      <c r="G6" s="245"/>
      <c r="H6" s="98" t="s">
        <v>764</v>
      </c>
      <c r="I6" s="237"/>
    </row>
    <row r="7" spans="1:9" ht="78.75" x14ac:dyDescent="0.2">
      <c r="A7" s="234"/>
      <c r="B7" s="236"/>
      <c r="C7" s="95">
        <v>3</v>
      </c>
      <c r="D7" s="95">
        <v>3</v>
      </c>
      <c r="E7" s="98" t="s">
        <v>765</v>
      </c>
      <c r="F7" s="243"/>
      <c r="G7" s="245"/>
      <c r="H7" s="98" t="s">
        <v>766</v>
      </c>
      <c r="I7" s="237"/>
    </row>
    <row r="8" spans="1:9" ht="126" x14ac:dyDescent="0.2">
      <c r="A8" s="234">
        <v>2</v>
      </c>
      <c r="B8" s="236" t="s">
        <v>767</v>
      </c>
      <c r="C8" s="95">
        <v>4</v>
      </c>
      <c r="D8" s="95">
        <v>1</v>
      </c>
      <c r="E8" s="98" t="s">
        <v>768</v>
      </c>
      <c r="F8" s="236" t="s">
        <v>769</v>
      </c>
      <c r="G8" s="245" t="s">
        <v>770</v>
      </c>
      <c r="H8" s="98" t="s">
        <v>770</v>
      </c>
      <c r="I8" s="237">
        <v>15000000</v>
      </c>
    </row>
    <row r="9" spans="1:9" ht="126" x14ac:dyDescent="0.2">
      <c r="A9" s="234"/>
      <c r="B9" s="236"/>
      <c r="C9" s="95">
        <v>5</v>
      </c>
      <c r="D9" s="95">
        <v>2</v>
      </c>
      <c r="E9" s="98" t="s">
        <v>771</v>
      </c>
      <c r="F9" s="236"/>
      <c r="G9" s="245"/>
      <c r="H9" s="98" t="s">
        <v>772</v>
      </c>
      <c r="I9" s="237"/>
    </row>
    <row r="10" spans="1:9" ht="63" x14ac:dyDescent="0.2">
      <c r="A10" s="234"/>
      <c r="B10" s="236"/>
      <c r="C10" s="95">
        <v>6</v>
      </c>
      <c r="D10" s="95">
        <v>3</v>
      </c>
      <c r="E10" s="98" t="s">
        <v>773</v>
      </c>
      <c r="F10" s="236"/>
      <c r="G10" s="245"/>
      <c r="H10" s="98" t="s">
        <v>886</v>
      </c>
      <c r="I10" s="237"/>
    </row>
    <row r="11" spans="1:9" ht="63" x14ac:dyDescent="0.2">
      <c r="A11" s="236">
        <v>3</v>
      </c>
      <c r="B11" s="236" t="s">
        <v>774</v>
      </c>
      <c r="C11" s="95">
        <v>7</v>
      </c>
      <c r="D11" s="95">
        <v>1</v>
      </c>
      <c r="E11" s="98" t="s">
        <v>775</v>
      </c>
      <c r="F11" s="243" t="s">
        <v>776</v>
      </c>
      <c r="G11" s="245" t="s">
        <v>777</v>
      </c>
      <c r="H11" s="98" t="s">
        <v>778</v>
      </c>
      <c r="I11" s="237">
        <v>10000000</v>
      </c>
    </row>
    <row r="12" spans="1:9" ht="63" x14ac:dyDescent="0.2">
      <c r="A12" s="236"/>
      <c r="B12" s="234"/>
      <c r="C12" s="95">
        <v>8</v>
      </c>
      <c r="D12" s="95">
        <v>2</v>
      </c>
      <c r="E12" s="98" t="s">
        <v>779</v>
      </c>
      <c r="F12" s="247"/>
      <c r="G12" s="244"/>
      <c r="H12" s="98" t="s">
        <v>780</v>
      </c>
      <c r="I12" s="237"/>
    </row>
    <row r="13" spans="1:9" ht="141.75" x14ac:dyDescent="0.2">
      <c r="A13" s="234">
        <v>4</v>
      </c>
      <c r="B13" s="236" t="s">
        <v>781</v>
      </c>
      <c r="C13" s="95">
        <v>9</v>
      </c>
      <c r="D13" s="90">
        <v>1</v>
      </c>
      <c r="E13" s="98" t="s">
        <v>782</v>
      </c>
      <c r="F13" s="243" t="s">
        <v>783</v>
      </c>
      <c r="G13" s="245" t="s">
        <v>784</v>
      </c>
      <c r="H13" s="98" t="s">
        <v>785</v>
      </c>
      <c r="I13" s="237">
        <v>15000000</v>
      </c>
    </row>
    <row r="14" spans="1:9" ht="126" x14ac:dyDescent="0.2">
      <c r="A14" s="234"/>
      <c r="B14" s="236"/>
      <c r="C14" s="95">
        <v>10</v>
      </c>
      <c r="D14" s="90">
        <v>2</v>
      </c>
      <c r="E14" s="98" t="s">
        <v>786</v>
      </c>
      <c r="F14" s="243"/>
      <c r="G14" s="245"/>
      <c r="H14" s="98" t="s">
        <v>787</v>
      </c>
      <c r="I14" s="237"/>
    </row>
    <row r="15" spans="1:9" ht="141.75" x14ac:dyDescent="0.2">
      <c r="A15" s="234"/>
      <c r="B15" s="236"/>
      <c r="C15" s="95">
        <v>11</v>
      </c>
      <c r="D15" s="95">
        <v>3</v>
      </c>
      <c r="E15" s="98" t="s">
        <v>788</v>
      </c>
      <c r="F15" s="243"/>
      <c r="G15" s="245"/>
      <c r="H15" s="98" t="s">
        <v>789</v>
      </c>
      <c r="I15" s="237"/>
    </row>
    <row r="16" spans="1:9" ht="141.75" x14ac:dyDescent="0.2">
      <c r="A16" s="234">
        <v>5</v>
      </c>
      <c r="B16" s="236" t="s">
        <v>790</v>
      </c>
      <c r="C16" s="95">
        <v>12</v>
      </c>
      <c r="D16" s="95">
        <v>1</v>
      </c>
      <c r="E16" s="98" t="s">
        <v>791</v>
      </c>
      <c r="F16" s="243" t="s">
        <v>792</v>
      </c>
      <c r="G16" s="245" t="s">
        <v>793</v>
      </c>
      <c r="H16" s="98" t="s">
        <v>794</v>
      </c>
      <c r="I16" s="237">
        <v>15000000</v>
      </c>
    </row>
    <row r="17" spans="1:9" ht="141.75" x14ac:dyDescent="0.2">
      <c r="A17" s="234"/>
      <c r="B17" s="236"/>
      <c r="C17" s="95">
        <v>13</v>
      </c>
      <c r="D17" s="90">
        <v>2</v>
      </c>
      <c r="E17" s="98" t="s">
        <v>795</v>
      </c>
      <c r="F17" s="243"/>
      <c r="G17" s="245"/>
      <c r="H17" s="98" t="s">
        <v>796</v>
      </c>
      <c r="I17" s="237"/>
    </row>
    <row r="18" spans="1:9" ht="141.75" x14ac:dyDescent="0.2">
      <c r="A18" s="234"/>
      <c r="B18" s="236"/>
      <c r="C18" s="95">
        <v>14</v>
      </c>
      <c r="D18" s="95">
        <v>3</v>
      </c>
      <c r="E18" s="98" t="s">
        <v>797</v>
      </c>
      <c r="F18" s="243"/>
      <c r="G18" s="245"/>
      <c r="H18" s="98" t="s">
        <v>798</v>
      </c>
      <c r="I18" s="237"/>
    </row>
    <row r="19" spans="1:9" ht="78.75" x14ac:dyDescent="0.2">
      <c r="A19" s="236">
        <v>6</v>
      </c>
      <c r="B19" s="236" t="s">
        <v>799</v>
      </c>
      <c r="C19" s="95">
        <v>15</v>
      </c>
      <c r="D19" s="90">
        <v>1</v>
      </c>
      <c r="E19" s="98" t="s">
        <v>800</v>
      </c>
      <c r="F19" s="243" t="s">
        <v>801</v>
      </c>
      <c r="G19" s="245" t="s">
        <v>802</v>
      </c>
      <c r="H19" s="98" t="s">
        <v>803</v>
      </c>
      <c r="I19" s="237">
        <v>10000000</v>
      </c>
    </row>
    <row r="20" spans="1:9" ht="63" x14ac:dyDescent="0.2">
      <c r="A20" s="236"/>
      <c r="B20" s="236"/>
      <c r="C20" s="95">
        <v>16</v>
      </c>
      <c r="D20" s="95">
        <v>2</v>
      </c>
      <c r="E20" s="98" t="s">
        <v>804</v>
      </c>
      <c r="F20" s="243"/>
      <c r="G20" s="245"/>
      <c r="H20" s="98" t="s">
        <v>805</v>
      </c>
      <c r="I20" s="237"/>
    </row>
    <row r="21" spans="1:9" ht="63" x14ac:dyDescent="0.2">
      <c r="A21" s="234">
        <v>7</v>
      </c>
      <c r="B21" s="236" t="s">
        <v>806</v>
      </c>
      <c r="C21" s="95">
        <v>17</v>
      </c>
      <c r="D21" s="90">
        <v>1</v>
      </c>
      <c r="E21" s="98" t="s">
        <v>807</v>
      </c>
      <c r="F21" s="243" t="s">
        <v>808</v>
      </c>
      <c r="G21" s="245" t="s">
        <v>809</v>
      </c>
      <c r="H21" s="98" t="s">
        <v>810</v>
      </c>
      <c r="I21" s="237">
        <v>15000000</v>
      </c>
    </row>
    <row r="22" spans="1:9" ht="94.5" x14ac:dyDescent="0.2">
      <c r="A22" s="234"/>
      <c r="B22" s="236"/>
      <c r="C22" s="95">
        <v>18</v>
      </c>
      <c r="D22" s="95">
        <v>2</v>
      </c>
      <c r="E22" s="98" t="s">
        <v>811</v>
      </c>
      <c r="F22" s="243"/>
      <c r="G22" s="245"/>
      <c r="H22" s="98" t="s">
        <v>812</v>
      </c>
      <c r="I22" s="237"/>
    </row>
    <row r="23" spans="1:9" ht="31.5" x14ac:dyDescent="0.2">
      <c r="A23" s="234"/>
      <c r="B23" s="236"/>
      <c r="C23" s="95">
        <v>19</v>
      </c>
      <c r="D23" s="90">
        <v>3</v>
      </c>
      <c r="E23" s="98" t="s">
        <v>813</v>
      </c>
      <c r="F23" s="243"/>
      <c r="G23" s="245"/>
      <c r="H23" s="98" t="s">
        <v>814</v>
      </c>
      <c r="I23" s="237"/>
    </row>
    <row r="24" spans="1:9" ht="47.25" x14ac:dyDescent="0.2">
      <c r="A24" s="234">
        <v>8</v>
      </c>
      <c r="B24" s="236" t="s">
        <v>815</v>
      </c>
      <c r="C24" s="95">
        <v>20</v>
      </c>
      <c r="D24" s="95">
        <v>1</v>
      </c>
      <c r="E24" s="98" t="s">
        <v>816</v>
      </c>
      <c r="F24" s="243" t="s">
        <v>817</v>
      </c>
      <c r="G24" s="245" t="s">
        <v>818</v>
      </c>
      <c r="H24" s="98" t="s">
        <v>819</v>
      </c>
      <c r="I24" s="237">
        <v>15000000</v>
      </c>
    </row>
    <row r="25" spans="1:9" ht="63" x14ac:dyDescent="0.2">
      <c r="A25" s="234"/>
      <c r="B25" s="236"/>
      <c r="C25" s="95">
        <v>21</v>
      </c>
      <c r="D25" s="90">
        <v>2</v>
      </c>
      <c r="E25" s="98" t="s">
        <v>820</v>
      </c>
      <c r="F25" s="243"/>
      <c r="G25" s="245"/>
      <c r="H25" s="98" t="s">
        <v>821</v>
      </c>
      <c r="I25" s="237"/>
    </row>
    <row r="26" spans="1:9" ht="78.75" x14ac:dyDescent="0.2">
      <c r="A26" s="234"/>
      <c r="B26" s="236"/>
      <c r="C26" s="95">
        <v>22</v>
      </c>
      <c r="D26" s="95">
        <v>3</v>
      </c>
      <c r="E26" s="98" t="s">
        <v>822</v>
      </c>
      <c r="F26" s="243"/>
      <c r="G26" s="245"/>
      <c r="H26" s="98" t="s">
        <v>823</v>
      </c>
      <c r="I26" s="237"/>
    </row>
    <row r="27" spans="1:9" ht="63" x14ac:dyDescent="0.25">
      <c r="A27" s="234">
        <v>9</v>
      </c>
      <c r="B27" s="234" t="s">
        <v>824</v>
      </c>
      <c r="C27" s="95">
        <v>23</v>
      </c>
      <c r="D27" s="118">
        <v>1</v>
      </c>
      <c r="E27" s="97" t="s">
        <v>825</v>
      </c>
      <c r="F27" s="236" t="s">
        <v>826</v>
      </c>
      <c r="G27" s="245" t="s">
        <v>827</v>
      </c>
      <c r="H27" s="119" t="s">
        <v>828</v>
      </c>
      <c r="I27" s="237">
        <v>10000000</v>
      </c>
    </row>
    <row r="28" spans="1:9" ht="78.75" x14ac:dyDescent="0.25">
      <c r="A28" s="234"/>
      <c r="B28" s="234"/>
      <c r="C28" s="95">
        <v>24</v>
      </c>
      <c r="D28" s="118">
        <v>2</v>
      </c>
      <c r="E28" s="97" t="s">
        <v>829</v>
      </c>
      <c r="F28" s="236"/>
      <c r="G28" s="245"/>
      <c r="H28" s="74" t="s">
        <v>830</v>
      </c>
      <c r="I28" s="237"/>
    </row>
    <row r="29" spans="1:9" ht="76.5" customHeight="1" x14ac:dyDescent="0.25">
      <c r="A29" s="234">
        <v>10</v>
      </c>
      <c r="B29" s="236" t="s">
        <v>831</v>
      </c>
      <c r="C29" s="95">
        <v>25</v>
      </c>
      <c r="D29" s="118">
        <v>1</v>
      </c>
      <c r="E29" s="97" t="s">
        <v>832</v>
      </c>
      <c r="F29" s="236" t="s">
        <v>833</v>
      </c>
      <c r="G29" s="273" t="s">
        <v>835</v>
      </c>
      <c r="H29" s="97" t="s">
        <v>834</v>
      </c>
      <c r="I29" s="237">
        <v>20000000</v>
      </c>
    </row>
    <row r="30" spans="1:9" ht="110.25" x14ac:dyDescent="0.25">
      <c r="A30" s="234"/>
      <c r="B30" s="236"/>
      <c r="C30" s="95">
        <v>26</v>
      </c>
      <c r="D30" s="118">
        <v>2</v>
      </c>
      <c r="E30" s="97" t="s">
        <v>836</v>
      </c>
      <c r="F30" s="236"/>
      <c r="G30" s="273"/>
      <c r="H30" s="97" t="s">
        <v>837</v>
      </c>
      <c r="I30" s="237"/>
    </row>
    <row r="31" spans="1:9" ht="110.25" x14ac:dyDescent="0.25">
      <c r="A31" s="234"/>
      <c r="B31" s="236"/>
      <c r="C31" s="95">
        <v>27</v>
      </c>
      <c r="D31" s="118">
        <v>3</v>
      </c>
      <c r="E31" s="97" t="s">
        <v>838</v>
      </c>
      <c r="F31" s="236"/>
      <c r="G31" s="273"/>
      <c r="H31" s="97" t="s">
        <v>839</v>
      </c>
      <c r="I31" s="237"/>
    </row>
    <row r="32" spans="1:9" ht="126" x14ac:dyDescent="0.25">
      <c r="A32" s="90"/>
      <c r="B32" s="236"/>
      <c r="C32" s="95"/>
      <c r="D32" s="118">
        <v>4</v>
      </c>
      <c r="E32" s="97" t="s">
        <v>957</v>
      </c>
      <c r="F32" s="236"/>
      <c r="G32" s="273"/>
      <c r="H32" s="97" t="s">
        <v>958</v>
      </c>
      <c r="I32" s="237"/>
    </row>
    <row r="33" spans="1:9" ht="47.25" x14ac:dyDescent="0.2">
      <c r="A33" s="234">
        <v>11</v>
      </c>
      <c r="B33" s="236" t="s">
        <v>840</v>
      </c>
      <c r="C33" s="90">
        <v>28</v>
      </c>
      <c r="D33" s="90">
        <v>1</v>
      </c>
      <c r="E33" s="97" t="s">
        <v>841</v>
      </c>
      <c r="F33" s="236" t="s">
        <v>842</v>
      </c>
      <c r="G33" s="245" t="s">
        <v>843</v>
      </c>
      <c r="H33" s="97" t="s">
        <v>844</v>
      </c>
      <c r="I33" s="237">
        <v>15000000</v>
      </c>
    </row>
    <row r="34" spans="1:9" ht="47.25" x14ac:dyDescent="0.2">
      <c r="A34" s="234"/>
      <c r="B34" s="236"/>
      <c r="C34" s="90">
        <v>29</v>
      </c>
      <c r="D34" s="90">
        <v>2</v>
      </c>
      <c r="E34" s="97" t="s">
        <v>845</v>
      </c>
      <c r="F34" s="236"/>
      <c r="G34" s="245"/>
      <c r="H34" s="97" t="s">
        <v>846</v>
      </c>
      <c r="I34" s="237"/>
    </row>
    <row r="35" spans="1:9" ht="47.25" x14ac:dyDescent="0.2">
      <c r="A35" s="234"/>
      <c r="B35" s="236"/>
      <c r="C35" s="90">
        <v>30</v>
      </c>
      <c r="D35" s="90">
        <v>3</v>
      </c>
      <c r="E35" s="97" t="s">
        <v>847</v>
      </c>
      <c r="F35" s="236"/>
      <c r="G35" s="245"/>
      <c r="H35" s="97" t="s">
        <v>848</v>
      </c>
      <c r="I35" s="237"/>
    </row>
    <row r="36" spans="1:9" ht="63" x14ac:dyDescent="0.2">
      <c r="A36" s="234">
        <v>12</v>
      </c>
      <c r="B36" s="236" t="s">
        <v>849</v>
      </c>
      <c r="C36" s="90">
        <v>31</v>
      </c>
      <c r="D36" s="90">
        <v>1</v>
      </c>
      <c r="E36" s="97" t="s">
        <v>850</v>
      </c>
      <c r="F36" s="236" t="s">
        <v>851</v>
      </c>
      <c r="G36" s="245" t="s">
        <v>852</v>
      </c>
      <c r="H36" s="97" t="s">
        <v>853</v>
      </c>
      <c r="I36" s="237">
        <v>10000000</v>
      </c>
    </row>
    <row r="37" spans="1:9" x14ac:dyDescent="0.2">
      <c r="A37" s="234"/>
      <c r="B37" s="236"/>
      <c r="C37" s="234">
        <v>32</v>
      </c>
      <c r="D37" s="234">
        <v>2</v>
      </c>
      <c r="E37" s="236" t="s">
        <v>849</v>
      </c>
      <c r="F37" s="236"/>
      <c r="G37" s="245"/>
      <c r="H37" s="236" t="s">
        <v>854</v>
      </c>
      <c r="I37" s="237"/>
    </row>
    <row r="38" spans="1:9" x14ac:dyDescent="0.2">
      <c r="A38" s="234"/>
      <c r="B38" s="236"/>
      <c r="C38" s="234"/>
      <c r="D38" s="234"/>
      <c r="E38" s="236"/>
      <c r="F38" s="236"/>
      <c r="G38" s="245"/>
      <c r="H38" s="236"/>
      <c r="I38" s="237"/>
    </row>
    <row r="39" spans="1:9" x14ac:dyDescent="0.2">
      <c r="A39" s="234">
        <v>13</v>
      </c>
      <c r="B39" s="236" t="s">
        <v>855</v>
      </c>
      <c r="C39" s="234">
        <v>33</v>
      </c>
      <c r="D39" s="234">
        <v>1</v>
      </c>
      <c r="E39" s="236" t="s">
        <v>855</v>
      </c>
      <c r="F39" s="236" t="s">
        <v>856</v>
      </c>
      <c r="G39" s="245" t="s">
        <v>857</v>
      </c>
      <c r="H39" s="236" t="s">
        <v>857</v>
      </c>
      <c r="I39" s="237">
        <v>5000000</v>
      </c>
    </row>
    <row r="40" spans="1:9" x14ac:dyDescent="0.2">
      <c r="A40" s="234"/>
      <c r="B40" s="236"/>
      <c r="C40" s="234"/>
      <c r="D40" s="234"/>
      <c r="E40" s="236"/>
      <c r="F40" s="236"/>
      <c r="G40" s="245"/>
      <c r="H40" s="236"/>
      <c r="I40" s="237"/>
    </row>
    <row r="41" spans="1:9" x14ac:dyDescent="0.2">
      <c r="A41" s="234"/>
      <c r="B41" s="236"/>
      <c r="C41" s="234"/>
      <c r="D41" s="234"/>
      <c r="E41" s="236"/>
      <c r="F41" s="236"/>
      <c r="G41" s="245"/>
      <c r="H41" s="236"/>
      <c r="I41" s="237"/>
    </row>
    <row r="42" spans="1:9" ht="126" x14ac:dyDescent="0.2">
      <c r="A42" s="234">
        <v>14</v>
      </c>
      <c r="B42" s="236" t="s">
        <v>858</v>
      </c>
      <c r="C42" s="90">
        <v>34</v>
      </c>
      <c r="D42" s="90">
        <v>1</v>
      </c>
      <c r="E42" s="95" t="s">
        <v>859</v>
      </c>
      <c r="F42" s="236" t="s">
        <v>860</v>
      </c>
      <c r="G42" s="245" t="s">
        <v>861</v>
      </c>
      <c r="H42" s="97" t="s">
        <v>862</v>
      </c>
      <c r="I42" s="237">
        <v>10000000</v>
      </c>
    </row>
    <row r="43" spans="1:9" ht="173.25" x14ac:dyDescent="0.2">
      <c r="A43" s="234"/>
      <c r="B43" s="236"/>
      <c r="C43" s="90">
        <v>35</v>
      </c>
      <c r="D43" s="90">
        <v>2</v>
      </c>
      <c r="E43" s="97" t="s">
        <v>863</v>
      </c>
      <c r="F43" s="236"/>
      <c r="G43" s="245"/>
      <c r="H43" s="97" t="s">
        <v>864</v>
      </c>
      <c r="I43" s="237"/>
    </row>
    <row r="44" spans="1:9" ht="94.5" x14ac:dyDescent="0.2">
      <c r="A44" s="234">
        <v>15</v>
      </c>
      <c r="B44" s="236" t="s">
        <v>865</v>
      </c>
      <c r="C44" s="95">
        <v>36</v>
      </c>
      <c r="D44" s="95">
        <v>1</v>
      </c>
      <c r="E44" s="98" t="s">
        <v>865</v>
      </c>
      <c r="F44" s="236" t="s">
        <v>152</v>
      </c>
      <c r="G44" s="245" t="s">
        <v>866</v>
      </c>
      <c r="H44" s="98" t="s">
        <v>867</v>
      </c>
      <c r="I44" s="237">
        <v>10000000</v>
      </c>
    </row>
    <row r="45" spans="1:9" ht="94.5" x14ac:dyDescent="0.2">
      <c r="A45" s="234"/>
      <c r="B45" s="236"/>
      <c r="C45" s="95">
        <v>37</v>
      </c>
      <c r="D45" s="95">
        <v>2</v>
      </c>
      <c r="E45" s="98" t="s">
        <v>868</v>
      </c>
      <c r="F45" s="236"/>
      <c r="G45" s="245"/>
      <c r="H45" s="98" t="s">
        <v>869</v>
      </c>
      <c r="I45" s="237"/>
    </row>
    <row r="46" spans="1:9" ht="141.75" x14ac:dyDescent="0.2">
      <c r="A46" s="241">
        <v>16</v>
      </c>
      <c r="B46" s="240" t="s">
        <v>870</v>
      </c>
      <c r="C46" s="101">
        <v>38</v>
      </c>
      <c r="D46" s="101">
        <v>1</v>
      </c>
      <c r="E46" s="120" t="s">
        <v>871</v>
      </c>
      <c r="F46" s="272" t="s">
        <v>872</v>
      </c>
      <c r="G46" s="270" t="s">
        <v>873</v>
      </c>
      <c r="H46" s="120" t="s">
        <v>874</v>
      </c>
      <c r="I46" s="271">
        <v>15000000</v>
      </c>
    </row>
    <row r="47" spans="1:9" ht="78.75" x14ac:dyDescent="0.2">
      <c r="A47" s="241"/>
      <c r="B47" s="240"/>
      <c r="C47" s="101">
        <v>39</v>
      </c>
      <c r="D47" s="102">
        <v>2</v>
      </c>
      <c r="E47" s="120" t="s">
        <v>875</v>
      </c>
      <c r="F47" s="272"/>
      <c r="G47" s="270"/>
      <c r="H47" s="120" t="s">
        <v>876</v>
      </c>
      <c r="I47" s="271"/>
    </row>
    <row r="48" spans="1:9" ht="78.75" x14ac:dyDescent="0.2">
      <c r="A48" s="241"/>
      <c r="B48" s="240"/>
      <c r="C48" s="101">
        <v>40</v>
      </c>
      <c r="D48" s="101">
        <v>3</v>
      </c>
      <c r="E48" s="120" t="s">
        <v>877</v>
      </c>
      <c r="F48" s="272"/>
      <c r="G48" s="270"/>
      <c r="H48" s="120" t="s">
        <v>878</v>
      </c>
      <c r="I48" s="271"/>
    </row>
    <row r="49" spans="1:9" ht="110.25" x14ac:dyDescent="0.25">
      <c r="A49" s="241">
        <v>17</v>
      </c>
      <c r="B49" s="240" t="s">
        <v>879</v>
      </c>
      <c r="C49" s="90">
        <v>41</v>
      </c>
      <c r="D49" s="121">
        <v>1</v>
      </c>
      <c r="E49" s="96" t="s">
        <v>880</v>
      </c>
      <c r="F49" s="240" t="s">
        <v>881</v>
      </c>
      <c r="G49" s="270" t="s">
        <v>882</v>
      </c>
      <c r="H49" s="100" t="s">
        <v>883</v>
      </c>
      <c r="I49" s="271">
        <v>10000000</v>
      </c>
    </row>
    <row r="50" spans="1:9" ht="63" x14ac:dyDescent="0.2">
      <c r="A50" s="241"/>
      <c r="B50" s="240"/>
      <c r="C50" s="101">
        <v>42</v>
      </c>
      <c r="D50" s="122">
        <v>2</v>
      </c>
      <c r="E50" s="120" t="s">
        <v>884</v>
      </c>
      <c r="F50" s="240"/>
      <c r="G50" s="270"/>
      <c r="H50" s="120" t="s">
        <v>885</v>
      </c>
      <c r="I50" s="271"/>
    </row>
    <row r="51" spans="1:9" ht="89.25" customHeight="1" x14ac:dyDescent="0.2">
      <c r="A51" s="234">
        <v>18</v>
      </c>
      <c r="B51" s="236" t="s">
        <v>895</v>
      </c>
      <c r="C51" s="236">
        <v>43</v>
      </c>
      <c r="D51" s="236">
        <v>1</v>
      </c>
      <c r="E51" s="236" t="s">
        <v>898</v>
      </c>
      <c r="F51" s="236" t="s">
        <v>896</v>
      </c>
      <c r="G51" s="245" t="s">
        <v>897</v>
      </c>
      <c r="H51" s="236" t="s">
        <v>899</v>
      </c>
      <c r="I51" s="237">
        <v>10000000</v>
      </c>
    </row>
    <row r="52" spans="1:9" x14ac:dyDescent="0.2">
      <c r="A52" s="234"/>
      <c r="B52" s="236"/>
      <c r="C52" s="236"/>
      <c r="D52" s="236"/>
      <c r="E52" s="236"/>
      <c r="F52" s="236"/>
      <c r="G52" s="245"/>
      <c r="H52" s="236"/>
      <c r="I52" s="237"/>
    </row>
    <row r="53" spans="1:9" ht="94.5" x14ac:dyDescent="0.25">
      <c r="A53" s="234"/>
      <c r="B53" s="236"/>
      <c r="C53" s="103">
        <v>44</v>
      </c>
      <c r="D53" s="103">
        <v>2</v>
      </c>
      <c r="E53" s="123" t="s">
        <v>900</v>
      </c>
      <c r="F53" s="236"/>
      <c r="G53" s="245"/>
      <c r="H53" s="124" t="s">
        <v>901</v>
      </c>
      <c r="I53" s="237"/>
    </row>
    <row r="54" spans="1:9" ht="38.25" customHeight="1" x14ac:dyDescent="0.25">
      <c r="A54" s="234">
        <v>19</v>
      </c>
      <c r="B54" s="236" t="s">
        <v>904</v>
      </c>
      <c r="C54" s="97">
        <v>45</v>
      </c>
      <c r="D54" s="103">
        <v>1</v>
      </c>
      <c r="E54" s="125" t="s">
        <v>905</v>
      </c>
      <c r="F54" s="236" t="s">
        <v>908</v>
      </c>
      <c r="G54" s="245" t="s">
        <v>909</v>
      </c>
      <c r="H54" s="124" t="s">
        <v>910</v>
      </c>
      <c r="I54" s="237">
        <v>15000000</v>
      </c>
    </row>
    <row r="55" spans="1:9" ht="47.25" x14ac:dyDescent="0.25">
      <c r="A55" s="234"/>
      <c r="B55" s="236"/>
      <c r="C55" s="97">
        <v>46</v>
      </c>
      <c r="D55" s="103">
        <v>2</v>
      </c>
      <c r="E55" s="125" t="s">
        <v>906</v>
      </c>
      <c r="F55" s="236"/>
      <c r="G55" s="245"/>
      <c r="H55" s="124" t="s">
        <v>911</v>
      </c>
      <c r="I55" s="237"/>
    </row>
    <row r="56" spans="1:9" ht="94.5" x14ac:dyDescent="0.25">
      <c r="A56" s="234"/>
      <c r="B56" s="236"/>
      <c r="C56" s="103">
        <v>47</v>
      </c>
      <c r="D56" s="103">
        <v>3</v>
      </c>
      <c r="E56" s="125" t="s">
        <v>907</v>
      </c>
      <c r="F56" s="236"/>
      <c r="G56" s="245"/>
      <c r="H56" s="124" t="s">
        <v>912</v>
      </c>
      <c r="I56" s="237"/>
    </row>
  </sheetData>
  <mergeCells count="110">
    <mergeCell ref="D4:E4"/>
    <mergeCell ref="A5:A7"/>
    <mergeCell ref="B5:B7"/>
    <mergeCell ref="F5:F7"/>
    <mergeCell ref="G5:G7"/>
    <mergeCell ref="I5:I7"/>
    <mergeCell ref="A8:A10"/>
    <mergeCell ref="B8:B10"/>
    <mergeCell ref="F8:F10"/>
    <mergeCell ref="G8:G10"/>
    <mergeCell ref="I8:I10"/>
    <mergeCell ref="A11:A12"/>
    <mergeCell ref="B11:B12"/>
    <mergeCell ref="F11:F12"/>
    <mergeCell ref="G11:G12"/>
    <mergeCell ref="I11:I12"/>
    <mergeCell ref="A13:A15"/>
    <mergeCell ref="B13:B15"/>
    <mergeCell ref="F13:F15"/>
    <mergeCell ref="G13:G15"/>
    <mergeCell ref="I13:I15"/>
    <mergeCell ref="A16:A18"/>
    <mergeCell ref="B16:B18"/>
    <mergeCell ref="F16:F18"/>
    <mergeCell ref="G16:G18"/>
    <mergeCell ref="I16:I18"/>
    <mergeCell ref="A19:A20"/>
    <mergeCell ref="B19:B20"/>
    <mergeCell ref="F19:F20"/>
    <mergeCell ref="G19:G20"/>
    <mergeCell ref="I19:I20"/>
    <mergeCell ref="A21:A23"/>
    <mergeCell ref="B21:B23"/>
    <mergeCell ref="F21:F23"/>
    <mergeCell ref="G21:G23"/>
    <mergeCell ref="I21:I23"/>
    <mergeCell ref="A24:A26"/>
    <mergeCell ref="B24:B26"/>
    <mergeCell ref="F24:F26"/>
    <mergeCell ref="G24:G26"/>
    <mergeCell ref="I24:I26"/>
    <mergeCell ref="A27:A28"/>
    <mergeCell ref="B27:B28"/>
    <mergeCell ref="F27:F28"/>
    <mergeCell ref="G27:G28"/>
    <mergeCell ref="I27:I28"/>
    <mergeCell ref="A29:A31"/>
    <mergeCell ref="B29:B32"/>
    <mergeCell ref="F29:F32"/>
    <mergeCell ref="G29:G32"/>
    <mergeCell ref="I29:I32"/>
    <mergeCell ref="A33:A35"/>
    <mergeCell ref="B33:B35"/>
    <mergeCell ref="F33:F35"/>
    <mergeCell ref="G33:G35"/>
    <mergeCell ref="I33:I35"/>
    <mergeCell ref="A36:A38"/>
    <mergeCell ref="B36:B38"/>
    <mergeCell ref="F36:F38"/>
    <mergeCell ref="G36:G38"/>
    <mergeCell ref="I36:I38"/>
    <mergeCell ref="C37:C38"/>
    <mergeCell ref="D37:D38"/>
    <mergeCell ref="E37:E38"/>
    <mergeCell ref="H37:H38"/>
    <mergeCell ref="G44:G45"/>
    <mergeCell ref="I44:I45"/>
    <mergeCell ref="A46:A48"/>
    <mergeCell ref="B46:B48"/>
    <mergeCell ref="F46:F48"/>
    <mergeCell ref="G46:G48"/>
    <mergeCell ref="I46:I48"/>
    <mergeCell ref="G39:G41"/>
    <mergeCell ref="H39:H41"/>
    <mergeCell ref="I39:I41"/>
    <mergeCell ref="A42:A43"/>
    <mergeCell ref="B42:B43"/>
    <mergeCell ref="F42:F43"/>
    <mergeCell ref="G42:G43"/>
    <mergeCell ref="I42:I43"/>
    <mergeCell ref="A39:A41"/>
    <mergeCell ref="B39:B41"/>
    <mergeCell ref="C39:C41"/>
    <mergeCell ref="D39:D41"/>
    <mergeCell ref="E39:E41"/>
    <mergeCell ref="F39:F41"/>
    <mergeCell ref="A1:F1"/>
    <mergeCell ref="A2:F2"/>
    <mergeCell ref="F54:F56"/>
    <mergeCell ref="G54:G56"/>
    <mergeCell ref="B54:B56"/>
    <mergeCell ref="A54:A56"/>
    <mergeCell ref="I54:I56"/>
    <mergeCell ref="E51:E52"/>
    <mergeCell ref="H51:H52"/>
    <mergeCell ref="D51:D52"/>
    <mergeCell ref="C51:C52"/>
    <mergeCell ref="A49:A50"/>
    <mergeCell ref="B49:B50"/>
    <mergeCell ref="F49:F50"/>
    <mergeCell ref="G49:G50"/>
    <mergeCell ref="I49:I50"/>
    <mergeCell ref="A51:A53"/>
    <mergeCell ref="B51:B53"/>
    <mergeCell ref="F51:F53"/>
    <mergeCell ref="G51:G53"/>
    <mergeCell ref="I51:I53"/>
    <mergeCell ref="A44:A45"/>
    <mergeCell ref="B44:B45"/>
    <mergeCell ref="F44:F45"/>
  </mergeCells>
  <printOptions horizontalCentered="1"/>
  <pageMargins left="0.39370078740157483" right="0.39370078740157483" top="0.39370078740157483" bottom="0.39370078740157483" header="0" footer="0"/>
  <pageSetup scale="90" fitToHeight="0" orientation="portrait" horizontalDpi="4294967292"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0"/>
  <sheetViews>
    <sheetView topLeftCell="A68" workbookViewId="0">
      <selection sqref="A1:I77"/>
    </sheetView>
  </sheetViews>
  <sheetFormatPr defaultRowHeight="15" x14ac:dyDescent="0.25"/>
  <cols>
    <col min="1" max="1" width="5.140625" customWidth="1"/>
    <col min="2" max="2" width="22.85546875" customWidth="1"/>
    <col min="3" max="3" width="4.140625" hidden="1" customWidth="1"/>
    <col min="4" max="4" width="2.85546875" customWidth="1"/>
    <col min="5" max="5" width="19" customWidth="1"/>
    <col min="6" max="6" width="15.5703125" bestFit="1" customWidth="1"/>
    <col min="7" max="7" width="19.42578125" style="4" customWidth="1"/>
    <col min="8" max="8" width="24.7109375" style="4" customWidth="1"/>
    <col min="9" max="9" width="15.140625" style="5" bestFit="1" customWidth="1"/>
  </cols>
  <sheetData>
    <row r="1" spans="1:10" ht="18.75" x14ac:dyDescent="0.3">
      <c r="A1" s="278" t="s">
        <v>174</v>
      </c>
      <c r="B1" s="278"/>
      <c r="C1" s="278"/>
      <c r="D1" s="278"/>
      <c r="E1" s="278"/>
      <c r="F1" s="142"/>
      <c r="G1" s="143"/>
      <c r="H1" s="144"/>
      <c r="I1" s="145"/>
    </row>
    <row r="2" spans="1:10" ht="15" customHeight="1" x14ac:dyDescent="0.25">
      <c r="A2" s="287" t="s">
        <v>0</v>
      </c>
      <c r="B2" s="287"/>
      <c r="C2" s="287"/>
      <c r="D2" s="287"/>
      <c r="E2" s="287"/>
      <c r="F2" s="287"/>
      <c r="G2" s="287"/>
      <c r="H2" s="146"/>
      <c r="I2" s="147"/>
      <c r="J2" s="2"/>
    </row>
    <row r="3" spans="1:10" x14ac:dyDescent="0.25">
      <c r="A3" s="288"/>
      <c r="B3" s="288"/>
      <c r="C3" s="288"/>
      <c r="D3" s="288"/>
      <c r="E3" s="288"/>
      <c r="F3" s="288"/>
      <c r="G3" s="288"/>
      <c r="H3" s="288"/>
      <c r="I3" s="288"/>
      <c r="J3" s="2"/>
    </row>
    <row r="4" spans="1:10" ht="39.950000000000003" customHeight="1" x14ac:dyDescent="0.25">
      <c r="A4" s="127" t="s">
        <v>1</v>
      </c>
      <c r="B4" s="127" t="s">
        <v>2</v>
      </c>
      <c r="C4" s="127"/>
      <c r="D4" s="274" t="s">
        <v>3</v>
      </c>
      <c r="E4" s="274"/>
      <c r="F4" s="127" t="s">
        <v>4</v>
      </c>
      <c r="G4" s="127" t="s">
        <v>5</v>
      </c>
      <c r="H4" s="127" t="s">
        <v>6</v>
      </c>
      <c r="I4" s="140" t="s">
        <v>173</v>
      </c>
      <c r="J4" s="2"/>
    </row>
    <row r="5" spans="1:10" ht="63" x14ac:dyDescent="0.25">
      <c r="A5" s="273">
        <v>1</v>
      </c>
      <c r="B5" s="273" t="s">
        <v>7</v>
      </c>
      <c r="C5" s="129">
        <v>1</v>
      </c>
      <c r="D5" s="129">
        <v>1</v>
      </c>
      <c r="E5" s="125" t="s">
        <v>7</v>
      </c>
      <c r="F5" s="282" t="s">
        <v>8</v>
      </c>
      <c r="G5" s="276" t="s">
        <v>9</v>
      </c>
      <c r="H5" s="130" t="s">
        <v>10</v>
      </c>
      <c r="I5" s="277">
        <v>10000000</v>
      </c>
      <c r="J5" s="2"/>
    </row>
    <row r="6" spans="1:10" ht="78.75" x14ac:dyDescent="0.25">
      <c r="A6" s="273"/>
      <c r="B6" s="273"/>
      <c r="C6" s="129">
        <v>2</v>
      </c>
      <c r="D6" s="129">
        <v>2</v>
      </c>
      <c r="E6" s="125" t="s">
        <v>11</v>
      </c>
      <c r="F6" s="282"/>
      <c r="G6" s="276"/>
      <c r="H6" s="130" t="s">
        <v>12</v>
      </c>
      <c r="I6" s="277"/>
      <c r="J6" s="2"/>
    </row>
    <row r="7" spans="1:10" ht="78.75" x14ac:dyDescent="0.25">
      <c r="A7" s="273">
        <v>2</v>
      </c>
      <c r="B7" s="273" t="s">
        <v>13</v>
      </c>
      <c r="C7" s="129">
        <v>3</v>
      </c>
      <c r="D7" s="129">
        <v>1</v>
      </c>
      <c r="E7" s="125" t="s">
        <v>14</v>
      </c>
      <c r="F7" s="282" t="s">
        <v>15</v>
      </c>
      <c r="G7" s="276" t="s">
        <v>16</v>
      </c>
      <c r="H7" s="130" t="s">
        <v>17</v>
      </c>
      <c r="I7" s="277">
        <v>10000000</v>
      </c>
      <c r="J7" s="2"/>
    </row>
    <row r="8" spans="1:10" ht="63" x14ac:dyDescent="0.25">
      <c r="A8" s="273"/>
      <c r="B8" s="273"/>
      <c r="C8" s="129">
        <v>4</v>
      </c>
      <c r="D8" s="129">
        <v>2</v>
      </c>
      <c r="E8" s="129" t="s">
        <v>13</v>
      </c>
      <c r="F8" s="282"/>
      <c r="G8" s="276"/>
      <c r="H8" s="130" t="s">
        <v>18</v>
      </c>
      <c r="I8" s="277"/>
      <c r="J8" s="2"/>
    </row>
    <row r="9" spans="1:10" ht="110.25" x14ac:dyDescent="0.25">
      <c r="A9" s="273">
        <v>3</v>
      </c>
      <c r="B9" s="273" t="s">
        <v>19</v>
      </c>
      <c r="C9" s="129">
        <v>5</v>
      </c>
      <c r="D9" s="129">
        <v>1</v>
      </c>
      <c r="E9" s="125" t="s">
        <v>20</v>
      </c>
      <c r="F9" s="273" t="s">
        <v>21</v>
      </c>
      <c r="G9" s="276" t="s">
        <v>22</v>
      </c>
      <c r="H9" s="130" t="s">
        <v>23</v>
      </c>
      <c r="I9" s="277">
        <v>10000000</v>
      </c>
      <c r="J9" s="2"/>
    </row>
    <row r="10" spans="1:10" ht="110.25" x14ac:dyDescent="0.25">
      <c r="A10" s="273"/>
      <c r="B10" s="273"/>
      <c r="C10" s="129">
        <v>6</v>
      </c>
      <c r="D10" s="129">
        <v>2</v>
      </c>
      <c r="E10" s="125" t="s">
        <v>24</v>
      </c>
      <c r="F10" s="273"/>
      <c r="G10" s="276"/>
      <c r="H10" s="130" t="s">
        <v>25</v>
      </c>
      <c r="I10" s="277"/>
      <c r="J10" s="2"/>
    </row>
    <row r="11" spans="1:10" ht="63" x14ac:dyDescent="0.25">
      <c r="A11" s="273">
        <v>4</v>
      </c>
      <c r="B11" s="273" t="s">
        <v>26</v>
      </c>
      <c r="C11" s="129">
        <v>7</v>
      </c>
      <c r="D11" s="129">
        <v>1</v>
      </c>
      <c r="E11" s="131" t="s">
        <v>27</v>
      </c>
      <c r="F11" s="273" t="s">
        <v>28</v>
      </c>
      <c r="G11" s="276" t="s">
        <v>29</v>
      </c>
      <c r="H11" s="130" t="s">
        <v>30</v>
      </c>
      <c r="I11" s="277">
        <v>10000000</v>
      </c>
      <c r="J11" s="2"/>
    </row>
    <row r="12" spans="1:10" ht="47.25" x14ac:dyDescent="0.25">
      <c r="A12" s="273"/>
      <c r="B12" s="273"/>
      <c r="C12" s="129">
        <v>8</v>
      </c>
      <c r="D12" s="129">
        <v>2</v>
      </c>
      <c r="E12" s="125" t="s">
        <v>31</v>
      </c>
      <c r="F12" s="273"/>
      <c r="G12" s="276"/>
      <c r="H12" s="132" t="s">
        <v>902</v>
      </c>
      <c r="I12" s="277"/>
      <c r="J12" s="2"/>
    </row>
    <row r="13" spans="1:10" ht="89.25" customHeight="1" x14ac:dyDescent="0.25">
      <c r="A13" s="273">
        <v>5</v>
      </c>
      <c r="B13" s="273" t="s">
        <v>32</v>
      </c>
      <c r="C13" s="129">
        <v>9</v>
      </c>
      <c r="D13" s="129">
        <v>1</v>
      </c>
      <c r="E13" s="125" t="s">
        <v>33</v>
      </c>
      <c r="F13" s="282" t="s">
        <v>34</v>
      </c>
      <c r="G13" s="276" t="s">
        <v>915</v>
      </c>
      <c r="H13" s="130" t="s">
        <v>35</v>
      </c>
      <c r="I13" s="277">
        <v>10000000</v>
      </c>
      <c r="J13" s="2"/>
    </row>
    <row r="14" spans="1:10" ht="51" customHeight="1" x14ac:dyDescent="0.25">
      <c r="A14" s="273"/>
      <c r="B14" s="273"/>
      <c r="C14" s="273">
        <v>10</v>
      </c>
      <c r="D14" s="273">
        <v>2</v>
      </c>
      <c r="E14" s="273" t="s">
        <v>36</v>
      </c>
      <c r="F14" s="282"/>
      <c r="G14" s="276"/>
      <c r="H14" s="276" t="s">
        <v>37</v>
      </c>
      <c r="I14" s="277"/>
      <c r="J14" s="2"/>
    </row>
    <row r="15" spans="1:10" x14ac:dyDescent="0.25">
      <c r="A15" s="273"/>
      <c r="B15" s="273"/>
      <c r="C15" s="273"/>
      <c r="D15" s="273"/>
      <c r="E15" s="273"/>
      <c r="F15" s="282"/>
      <c r="G15" s="276"/>
      <c r="H15" s="276"/>
      <c r="I15" s="277"/>
      <c r="J15" s="2"/>
    </row>
    <row r="16" spans="1:10" ht="47.25" x14ac:dyDescent="0.25">
      <c r="A16" s="273">
        <v>6</v>
      </c>
      <c r="B16" s="273" t="s">
        <v>38</v>
      </c>
      <c r="C16" s="129">
        <v>11</v>
      </c>
      <c r="D16" s="129">
        <v>1</v>
      </c>
      <c r="E16" s="125" t="s">
        <v>39</v>
      </c>
      <c r="F16" s="282" t="s">
        <v>40</v>
      </c>
      <c r="G16" s="276" t="s">
        <v>41</v>
      </c>
      <c r="H16" s="132" t="s">
        <v>42</v>
      </c>
      <c r="I16" s="277">
        <v>10000000</v>
      </c>
      <c r="J16" s="2"/>
    </row>
    <row r="17" spans="1:10" ht="63" x14ac:dyDescent="0.25">
      <c r="A17" s="273"/>
      <c r="B17" s="273"/>
      <c r="C17" s="129">
        <v>12</v>
      </c>
      <c r="D17" s="129">
        <v>2</v>
      </c>
      <c r="E17" s="125" t="s">
        <v>43</v>
      </c>
      <c r="F17" s="282"/>
      <c r="G17" s="276"/>
      <c r="H17" s="130" t="s">
        <v>44</v>
      </c>
      <c r="I17" s="277"/>
      <c r="J17" s="2"/>
    </row>
    <row r="18" spans="1:10" ht="78.75" x14ac:dyDescent="0.25">
      <c r="A18" s="273">
        <v>7</v>
      </c>
      <c r="B18" s="273" t="s">
        <v>45</v>
      </c>
      <c r="C18" s="129">
        <v>13</v>
      </c>
      <c r="D18" s="129">
        <v>1</v>
      </c>
      <c r="E18" s="125" t="s">
        <v>46</v>
      </c>
      <c r="F18" s="273" t="s">
        <v>47</v>
      </c>
      <c r="G18" s="276" t="s">
        <v>48</v>
      </c>
      <c r="H18" s="130" t="s">
        <v>49</v>
      </c>
      <c r="I18" s="277">
        <v>15000000</v>
      </c>
      <c r="J18" s="2"/>
    </row>
    <row r="19" spans="1:10" ht="63" x14ac:dyDescent="0.25">
      <c r="A19" s="273"/>
      <c r="B19" s="273"/>
      <c r="C19" s="129">
        <v>14</v>
      </c>
      <c r="D19" s="133">
        <v>2</v>
      </c>
      <c r="E19" s="125" t="s">
        <v>50</v>
      </c>
      <c r="F19" s="273"/>
      <c r="G19" s="276"/>
      <c r="H19" s="130" t="s">
        <v>51</v>
      </c>
      <c r="I19" s="277"/>
      <c r="J19" s="2"/>
    </row>
    <row r="20" spans="1:10" ht="78.75" x14ac:dyDescent="0.25">
      <c r="A20" s="273"/>
      <c r="B20" s="273"/>
      <c r="C20" s="129">
        <v>15</v>
      </c>
      <c r="D20" s="133">
        <v>3</v>
      </c>
      <c r="E20" s="125" t="s">
        <v>52</v>
      </c>
      <c r="F20" s="273"/>
      <c r="G20" s="276"/>
      <c r="H20" s="130" t="s">
        <v>53</v>
      </c>
      <c r="I20" s="277"/>
      <c r="J20" s="2"/>
    </row>
    <row r="21" spans="1:10" ht="78.75" x14ac:dyDescent="0.25">
      <c r="A21" s="273">
        <v>8</v>
      </c>
      <c r="B21" s="273" t="s">
        <v>54</v>
      </c>
      <c r="C21" s="129">
        <v>16</v>
      </c>
      <c r="D21" s="133">
        <v>1</v>
      </c>
      <c r="E21" s="125" t="s">
        <v>55</v>
      </c>
      <c r="F21" s="282" t="s">
        <v>56</v>
      </c>
      <c r="G21" s="276" t="s">
        <v>57</v>
      </c>
      <c r="H21" s="130" t="s">
        <v>58</v>
      </c>
      <c r="I21" s="277">
        <v>15000000</v>
      </c>
      <c r="J21" s="2"/>
    </row>
    <row r="22" spans="1:10" ht="63" x14ac:dyDescent="0.25">
      <c r="A22" s="273"/>
      <c r="B22" s="273"/>
      <c r="C22" s="129">
        <v>17</v>
      </c>
      <c r="D22" s="133">
        <v>2</v>
      </c>
      <c r="E22" s="125" t="s">
        <v>59</v>
      </c>
      <c r="F22" s="282"/>
      <c r="G22" s="276"/>
      <c r="H22" s="130" t="s">
        <v>60</v>
      </c>
      <c r="I22" s="277"/>
      <c r="J22" s="2"/>
    </row>
    <row r="23" spans="1:10" ht="63" x14ac:dyDescent="0.25">
      <c r="A23" s="273"/>
      <c r="B23" s="273"/>
      <c r="C23" s="129">
        <v>18</v>
      </c>
      <c r="D23" s="129">
        <v>3</v>
      </c>
      <c r="E23" s="125" t="s">
        <v>61</v>
      </c>
      <c r="F23" s="282"/>
      <c r="G23" s="276"/>
      <c r="H23" s="130" t="s">
        <v>62</v>
      </c>
      <c r="I23" s="277"/>
      <c r="J23" s="2"/>
    </row>
    <row r="24" spans="1:10" ht="47.25" x14ac:dyDescent="0.25">
      <c r="A24" s="285">
        <v>9</v>
      </c>
      <c r="B24" s="285" t="s">
        <v>63</v>
      </c>
      <c r="C24" s="273">
        <v>19</v>
      </c>
      <c r="D24" s="283">
        <v>1</v>
      </c>
      <c r="E24" s="284" t="s">
        <v>63</v>
      </c>
      <c r="F24" s="284" t="s">
        <v>64</v>
      </c>
      <c r="G24" s="286" t="s">
        <v>65</v>
      </c>
      <c r="H24" s="134" t="s">
        <v>66</v>
      </c>
      <c r="I24" s="277">
        <v>15000000</v>
      </c>
      <c r="J24" s="281"/>
    </row>
    <row r="25" spans="1:10" ht="15.75" x14ac:dyDescent="0.25">
      <c r="A25" s="285"/>
      <c r="B25" s="285"/>
      <c r="C25" s="273"/>
      <c r="D25" s="283"/>
      <c r="E25" s="284"/>
      <c r="F25" s="284"/>
      <c r="G25" s="286"/>
      <c r="H25" s="134" t="s">
        <v>67</v>
      </c>
      <c r="I25" s="277"/>
      <c r="J25" s="281"/>
    </row>
    <row r="26" spans="1:10" ht="47.25" x14ac:dyDescent="0.25">
      <c r="A26" s="285"/>
      <c r="B26" s="285"/>
      <c r="C26" s="129">
        <v>20</v>
      </c>
      <c r="D26" s="135">
        <v>2</v>
      </c>
      <c r="E26" s="136" t="s">
        <v>68</v>
      </c>
      <c r="F26" s="284"/>
      <c r="G26" s="286"/>
      <c r="H26" s="134" t="s">
        <v>69</v>
      </c>
      <c r="I26" s="277"/>
      <c r="J26" s="2"/>
    </row>
    <row r="27" spans="1:10" ht="47.25" x14ac:dyDescent="0.25">
      <c r="A27" s="285"/>
      <c r="B27" s="285"/>
      <c r="C27" s="273">
        <v>21</v>
      </c>
      <c r="D27" s="283">
        <v>3</v>
      </c>
      <c r="E27" s="284" t="s">
        <v>70</v>
      </c>
      <c r="F27" s="284"/>
      <c r="G27" s="286"/>
      <c r="H27" s="134" t="s">
        <v>71</v>
      </c>
      <c r="I27" s="277"/>
      <c r="J27" s="281"/>
    </row>
    <row r="28" spans="1:10" ht="15.75" x14ac:dyDescent="0.25">
      <c r="A28" s="285"/>
      <c r="B28" s="285"/>
      <c r="C28" s="273"/>
      <c r="D28" s="283"/>
      <c r="E28" s="284"/>
      <c r="F28" s="284"/>
      <c r="G28" s="286"/>
      <c r="H28" s="134" t="s">
        <v>72</v>
      </c>
      <c r="I28" s="277"/>
      <c r="J28" s="281"/>
    </row>
    <row r="29" spans="1:10" x14ac:dyDescent="0.25">
      <c r="A29" s="273">
        <v>10</v>
      </c>
      <c r="B29" s="273" t="s">
        <v>73</v>
      </c>
      <c r="C29" s="273">
        <v>22</v>
      </c>
      <c r="D29" s="273">
        <v>1</v>
      </c>
      <c r="E29" s="282" t="s">
        <v>74</v>
      </c>
      <c r="F29" s="273" t="s">
        <v>75</v>
      </c>
      <c r="G29" s="276" t="s">
        <v>76</v>
      </c>
      <c r="H29" s="276" t="s">
        <v>77</v>
      </c>
      <c r="I29" s="277">
        <v>10000000</v>
      </c>
      <c r="J29" s="2"/>
    </row>
    <row r="30" spans="1:10" x14ac:dyDescent="0.25">
      <c r="A30" s="273"/>
      <c r="B30" s="273"/>
      <c r="C30" s="273"/>
      <c r="D30" s="273"/>
      <c r="E30" s="282"/>
      <c r="F30" s="273"/>
      <c r="G30" s="276"/>
      <c r="H30" s="276"/>
      <c r="I30" s="277"/>
      <c r="J30" s="2"/>
    </row>
    <row r="31" spans="1:10" x14ac:dyDescent="0.25">
      <c r="A31" s="273"/>
      <c r="B31" s="273"/>
      <c r="C31" s="273"/>
      <c r="D31" s="273"/>
      <c r="E31" s="282"/>
      <c r="F31" s="273"/>
      <c r="G31" s="276"/>
      <c r="H31" s="276"/>
      <c r="I31" s="277"/>
      <c r="J31" s="2"/>
    </row>
    <row r="32" spans="1:10" ht="78.75" x14ac:dyDescent="0.25">
      <c r="A32" s="273"/>
      <c r="B32" s="273"/>
      <c r="C32" s="129">
        <v>23</v>
      </c>
      <c r="D32" s="129">
        <v>2</v>
      </c>
      <c r="E32" s="125" t="s">
        <v>73</v>
      </c>
      <c r="F32" s="273"/>
      <c r="G32" s="276"/>
      <c r="H32" s="130" t="s">
        <v>78</v>
      </c>
      <c r="I32" s="277"/>
      <c r="J32" s="2"/>
    </row>
    <row r="33" spans="1:10" ht="78.75" x14ac:dyDescent="0.25">
      <c r="A33" s="273">
        <v>11</v>
      </c>
      <c r="B33" s="273" t="s">
        <v>79</v>
      </c>
      <c r="C33" s="129">
        <v>24</v>
      </c>
      <c r="D33" s="125">
        <v>1</v>
      </c>
      <c r="E33" s="125" t="s">
        <v>79</v>
      </c>
      <c r="F33" s="282" t="s">
        <v>80</v>
      </c>
      <c r="G33" s="276" t="s">
        <v>81</v>
      </c>
      <c r="H33" s="130" t="s">
        <v>82</v>
      </c>
      <c r="I33" s="277">
        <v>15000000</v>
      </c>
      <c r="J33" s="2"/>
    </row>
    <row r="34" spans="1:10" ht="110.25" x14ac:dyDescent="0.25">
      <c r="A34" s="273"/>
      <c r="B34" s="273"/>
      <c r="C34" s="129">
        <v>25</v>
      </c>
      <c r="D34" s="125">
        <v>2</v>
      </c>
      <c r="E34" s="125" t="s">
        <v>83</v>
      </c>
      <c r="F34" s="282"/>
      <c r="G34" s="276"/>
      <c r="H34" s="130" t="s">
        <v>84</v>
      </c>
      <c r="I34" s="277"/>
      <c r="J34" s="2"/>
    </row>
    <row r="35" spans="1:10" ht="94.5" x14ac:dyDescent="0.25">
      <c r="A35" s="273"/>
      <c r="B35" s="273"/>
      <c r="C35" s="129">
        <v>26</v>
      </c>
      <c r="D35" s="125">
        <v>3</v>
      </c>
      <c r="E35" s="125" t="s">
        <v>85</v>
      </c>
      <c r="F35" s="282"/>
      <c r="G35" s="276"/>
      <c r="H35" s="130" t="s">
        <v>86</v>
      </c>
      <c r="I35" s="277"/>
      <c r="J35" s="2"/>
    </row>
    <row r="36" spans="1:10" ht="63" x14ac:dyDescent="0.25">
      <c r="A36" s="273">
        <v>12</v>
      </c>
      <c r="B36" s="273" t="s">
        <v>87</v>
      </c>
      <c r="C36" s="129">
        <v>27</v>
      </c>
      <c r="D36" s="125">
        <v>1</v>
      </c>
      <c r="E36" s="125" t="s">
        <v>87</v>
      </c>
      <c r="F36" s="282" t="s">
        <v>88</v>
      </c>
      <c r="G36" s="276" t="s">
        <v>89</v>
      </c>
      <c r="H36" s="130" t="s">
        <v>90</v>
      </c>
      <c r="I36" s="277">
        <v>10000000</v>
      </c>
      <c r="J36" s="2"/>
    </row>
    <row r="37" spans="1:10" ht="63" x14ac:dyDescent="0.25">
      <c r="A37" s="273"/>
      <c r="B37" s="273"/>
      <c r="C37" s="129">
        <v>28</v>
      </c>
      <c r="D37" s="125">
        <v>2</v>
      </c>
      <c r="E37" s="125" t="s">
        <v>91</v>
      </c>
      <c r="F37" s="282"/>
      <c r="G37" s="276"/>
      <c r="H37" s="130" t="s">
        <v>92</v>
      </c>
      <c r="I37" s="277"/>
      <c r="J37" s="2"/>
    </row>
    <row r="38" spans="1:10" ht="110.25" x14ac:dyDescent="0.25">
      <c r="A38" s="129">
        <v>13</v>
      </c>
      <c r="B38" s="129" t="s">
        <v>93</v>
      </c>
      <c r="C38" s="129">
        <v>29</v>
      </c>
      <c r="D38" s="125">
        <v>1</v>
      </c>
      <c r="E38" s="125" t="s">
        <v>94</v>
      </c>
      <c r="F38" s="129" t="s">
        <v>95</v>
      </c>
      <c r="G38" s="130" t="s">
        <v>96</v>
      </c>
      <c r="H38" s="130" t="s">
        <v>97</v>
      </c>
      <c r="I38" s="148">
        <v>5000000</v>
      </c>
      <c r="J38" s="2"/>
    </row>
    <row r="39" spans="1:10" ht="76.5" customHeight="1" x14ac:dyDescent="0.25">
      <c r="A39" s="273">
        <v>14</v>
      </c>
      <c r="B39" s="273" t="s">
        <v>98</v>
      </c>
      <c r="C39" s="273">
        <v>30</v>
      </c>
      <c r="D39" s="282">
        <v>1</v>
      </c>
      <c r="E39" s="282" t="s">
        <v>98</v>
      </c>
      <c r="F39" s="282" t="s">
        <v>99</v>
      </c>
      <c r="G39" s="276" t="s">
        <v>168</v>
      </c>
      <c r="H39" s="276" t="s">
        <v>169</v>
      </c>
      <c r="I39" s="277">
        <v>15000000</v>
      </c>
      <c r="J39" s="281"/>
    </row>
    <row r="40" spans="1:10" x14ac:dyDescent="0.25">
      <c r="A40" s="273"/>
      <c r="B40" s="273"/>
      <c r="C40" s="273"/>
      <c r="D40" s="282"/>
      <c r="E40" s="282"/>
      <c r="F40" s="282"/>
      <c r="G40" s="276"/>
      <c r="H40" s="276"/>
      <c r="I40" s="277"/>
      <c r="J40" s="281"/>
    </row>
    <row r="41" spans="1:10" ht="38.25" customHeight="1" x14ac:dyDescent="0.25">
      <c r="A41" s="273"/>
      <c r="B41" s="273"/>
      <c r="C41" s="273">
        <v>31</v>
      </c>
      <c r="D41" s="282">
        <v>2</v>
      </c>
      <c r="E41" s="282" t="s">
        <v>100</v>
      </c>
      <c r="F41" s="282"/>
      <c r="G41" s="276"/>
      <c r="H41" s="276" t="s">
        <v>170</v>
      </c>
      <c r="I41" s="277"/>
      <c r="J41" s="281"/>
    </row>
    <row r="42" spans="1:10" x14ac:dyDescent="0.25">
      <c r="A42" s="273"/>
      <c r="B42" s="273"/>
      <c r="C42" s="273"/>
      <c r="D42" s="282"/>
      <c r="E42" s="282"/>
      <c r="F42" s="282"/>
      <c r="G42" s="276"/>
      <c r="H42" s="276"/>
      <c r="I42" s="277"/>
      <c r="J42" s="281"/>
    </row>
    <row r="43" spans="1:10" ht="38.25" customHeight="1" x14ac:dyDescent="0.25">
      <c r="A43" s="273"/>
      <c r="B43" s="273"/>
      <c r="C43" s="273">
        <v>32</v>
      </c>
      <c r="D43" s="282">
        <v>3</v>
      </c>
      <c r="E43" s="282" t="s">
        <v>101</v>
      </c>
      <c r="F43" s="282"/>
      <c r="G43" s="276"/>
      <c r="H43" s="276" t="s">
        <v>171</v>
      </c>
      <c r="I43" s="277"/>
      <c r="J43" s="281"/>
    </row>
    <row r="44" spans="1:10" x14ac:dyDescent="0.25">
      <c r="A44" s="273"/>
      <c r="B44" s="273"/>
      <c r="C44" s="273"/>
      <c r="D44" s="282"/>
      <c r="E44" s="282"/>
      <c r="F44" s="282"/>
      <c r="G44" s="276"/>
      <c r="H44" s="276"/>
      <c r="I44" s="277"/>
      <c r="J44" s="281"/>
    </row>
    <row r="45" spans="1:10" ht="47.25" x14ac:dyDescent="0.25">
      <c r="A45" s="273">
        <v>15</v>
      </c>
      <c r="B45" s="273" t="s">
        <v>102</v>
      </c>
      <c r="C45" s="129">
        <v>33</v>
      </c>
      <c r="D45" s="129">
        <v>1</v>
      </c>
      <c r="E45" s="125" t="s">
        <v>103</v>
      </c>
      <c r="F45" s="280" t="s">
        <v>104</v>
      </c>
      <c r="G45" s="276" t="s">
        <v>105</v>
      </c>
      <c r="H45" s="132" t="s">
        <v>966</v>
      </c>
      <c r="I45" s="277">
        <v>10000000</v>
      </c>
      <c r="J45" s="2"/>
    </row>
    <row r="46" spans="1:10" ht="64.5" customHeight="1" x14ac:dyDescent="0.25">
      <c r="A46" s="273"/>
      <c r="B46" s="273"/>
      <c r="C46" s="129">
        <v>34</v>
      </c>
      <c r="D46" s="129">
        <v>2</v>
      </c>
      <c r="E46" s="125" t="s">
        <v>106</v>
      </c>
      <c r="F46" s="280"/>
      <c r="G46" s="276"/>
      <c r="H46" s="130" t="s">
        <v>107</v>
      </c>
      <c r="I46" s="277"/>
      <c r="J46" s="2"/>
    </row>
    <row r="47" spans="1:10" ht="94.5" x14ac:dyDescent="0.25">
      <c r="A47" s="273">
        <v>16</v>
      </c>
      <c r="B47" s="273" t="s">
        <v>108</v>
      </c>
      <c r="C47" s="129">
        <v>35</v>
      </c>
      <c r="D47" s="125">
        <v>1</v>
      </c>
      <c r="E47" s="125" t="s">
        <v>109</v>
      </c>
      <c r="F47" s="282" t="s">
        <v>110</v>
      </c>
      <c r="G47" s="276" t="s">
        <v>111</v>
      </c>
      <c r="H47" s="130" t="s">
        <v>112</v>
      </c>
      <c r="I47" s="277">
        <v>15000000</v>
      </c>
      <c r="J47" s="2"/>
    </row>
    <row r="48" spans="1:10" ht="94.5" x14ac:dyDescent="0.25">
      <c r="A48" s="273"/>
      <c r="B48" s="273"/>
      <c r="C48" s="129">
        <v>36</v>
      </c>
      <c r="D48" s="125">
        <v>2</v>
      </c>
      <c r="E48" s="125" t="s">
        <v>113</v>
      </c>
      <c r="F48" s="282"/>
      <c r="G48" s="276"/>
      <c r="H48" s="130" t="s">
        <v>114</v>
      </c>
      <c r="I48" s="277"/>
      <c r="J48" s="2"/>
    </row>
    <row r="49" spans="1:10" ht="94.5" x14ac:dyDescent="0.25">
      <c r="A49" s="273"/>
      <c r="B49" s="273"/>
      <c r="C49" s="129">
        <v>37</v>
      </c>
      <c r="D49" s="125">
        <v>3</v>
      </c>
      <c r="E49" s="125" t="s">
        <v>102</v>
      </c>
      <c r="F49" s="282"/>
      <c r="G49" s="276"/>
      <c r="H49" s="130" t="s">
        <v>115</v>
      </c>
      <c r="I49" s="277"/>
      <c r="J49" s="2"/>
    </row>
    <row r="50" spans="1:10" ht="51" customHeight="1" x14ac:dyDescent="0.25">
      <c r="A50" s="273">
        <v>17</v>
      </c>
      <c r="B50" s="273" t="s">
        <v>116</v>
      </c>
      <c r="C50" s="273">
        <v>38</v>
      </c>
      <c r="D50" s="282">
        <v>1</v>
      </c>
      <c r="E50" s="282" t="s">
        <v>117</v>
      </c>
      <c r="F50" s="282" t="s">
        <v>118</v>
      </c>
      <c r="G50" s="276" t="s">
        <v>119</v>
      </c>
      <c r="H50" s="273" t="s">
        <v>172</v>
      </c>
      <c r="I50" s="277">
        <v>15000000</v>
      </c>
      <c r="J50" s="281"/>
    </row>
    <row r="51" spans="1:10" x14ac:dyDescent="0.25">
      <c r="A51" s="273"/>
      <c r="B51" s="273"/>
      <c r="C51" s="273"/>
      <c r="D51" s="282"/>
      <c r="E51" s="282"/>
      <c r="F51" s="282"/>
      <c r="G51" s="276"/>
      <c r="H51" s="273"/>
      <c r="I51" s="277"/>
      <c r="J51" s="281"/>
    </row>
    <row r="52" spans="1:10" ht="63" x14ac:dyDescent="0.25">
      <c r="A52" s="273"/>
      <c r="B52" s="273"/>
      <c r="C52" s="129">
        <v>39</v>
      </c>
      <c r="D52" s="125">
        <v>2</v>
      </c>
      <c r="E52" s="125" t="s">
        <v>120</v>
      </c>
      <c r="F52" s="282"/>
      <c r="G52" s="276"/>
      <c r="H52" s="130" t="s">
        <v>121</v>
      </c>
      <c r="I52" s="277"/>
      <c r="J52" s="2"/>
    </row>
    <row r="53" spans="1:10" ht="78.75" x14ac:dyDescent="0.25">
      <c r="A53" s="273"/>
      <c r="B53" s="273"/>
      <c r="C53" s="129">
        <v>40</v>
      </c>
      <c r="D53" s="125">
        <v>3</v>
      </c>
      <c r="E53" s="125" t="s">
        <v>122</v>
      </c>
      <c r="F53" s="282"/>
      <c r="G53" s="276"/>
      <c r="H53" s="130" t="s">
        <v>123</v>
      </c>
      <c r="I53" s="277"/>
      <c r="J53" s="2"/>
    </row>
    <row r="54" spans="1:10" ht="94.5" x14ac:dyDescent="0.25">
      <c r="A54" s="273">
        <v>18</v>
      </c>
      <c r="B54" s="273" t="s">
        <v>124</v>
      </c>
      <c r="C54" s="129">
        <v>41</v>
      </c>
      <c r="D54" s="125">
        <v>1</v>
      </c>
      <c r="E54" s="125" t="s">
        <v>125</v>
      </c>
      <c r="F54" s="282" t="s">
        <v>126</v>
      </c>
      <c r="G54" s="276" t="s">
        <v>127</v>
      </c>
      <c r="H54" s="130" t="s">
        <v>128</v>
      </c>
      <c r="I54" s="277">
        <v>15000000</v>
      </c>
      <c r="J54" s="2"/>
    </row>
    <row r="55" spans="1:10" ht="63" x14ac:dyDescent="0.25">
      <c r="A55" s="273"/>
      <c r="B55" s="273"/>
      <c r="C55" s="129">
        <v>42</v>
      </c>
      <c r="D55" s="125">
        <v>2</v>
      </c>
      <c r="E55" s="125" t="s">
        <v>129</v>
      </c>
      <c r="F55" s="282"/>
      <c r="G55" s="276"/>
      <c r="H55" s="130" t="s">
        <v>130</v>
      </c>
      <c r="I55" s="277"/>
      <c r="J55" s="2"/>
    </row>
    <row r="56" spans="1:10" ht="78.75" x14ac:dyDescent="0.25">
      <c r="A56" s="273"/>
      <c r="B56" s="273"/>
      <c r="C56" s="129">
        <v>43</v>
      </c>
      <c r="D56" s="125">
        <v>3</v>
      </c>
      <c r="E56" s="125" t="s">
        <v>131</v>
      </c>
      <c r="F56" s="282"/>
      <c r="G56" s="276"/>
      <c r="H56" s="130" t="s">
        <v>132</v>
      </c>
      <c r="I56" s="277"/>
      <c r="J56" s="2"/>
    </row>
    <row r="57" spans="1:10" ht="78.75" x14ac:dyDescent="0.25">
      <c r="A57" s="273">
        <v>19</v>
      </c>
      <c r="B57" s="273" t="s">
        <v>133</v>
      </c>
      <c r="C57" s="129">
        <v>44</v>
      </c>
      <c r="D57" s="129">
        <v>1</v>
      </c>
      <c r="E57" s="125" t="s">
        <v>134</v>
      </c>
      <c r="F57" s="273" t="s">
        <v>135</v>
      </c>
      <c r="G57" s="276" t="s">
        <v>136</v>
      </c>
      <c r="H57" s="130" t="s">
        <v>137</v>
      </c>
      <c r="I57" s="277">
        <v>15000000</v>
      </c>
      <c r="J57" s="2"/>
    </row>
    <row r="58" spans="1:10" ht="78.75" x14ac:dyDescent="0.25">
      <c r="A58" s="273"/>
      <c r="B58" s="273"/>
      <c r="C58" s="129">
        <v>45</v>
      </c>
      <c r="D58" s="129">
        <v>2</v>
      </c>
      <c r="E58" s="125" t="s">
        <v>138</v>
      </c>
      <c r="F58" s="273"/>
      <c r="G58" s="276"/>
      <c r="H58" s="130" t="s">
        <v>139</v>
      </c>
      <c r="I58" s="277"/>
      <c r="J58" s="2"/>
    </row>
    <row r="59" spans="1:10" ht="94.5" x14ac:dyDescent="0.25">
      <c r="A59" s="273"/>
      <c r="B59" s="273"/>
      <c r="C59" s="129">
        <v>46</v>
      </c>
      <c r="D59" s="129">
        <v>3</v>
      </c>
      <c r="E59" s="125" t="s">
        <v>140</v>
      </c>
      <c r="F59" s="273"/>
      <c r="G59" s="276"/>
      <c r="H59" s="130" t="s">
        <v>141</v>
      </c>
      <c r="I59" s="277"/>
      <c r="J59" s="2"/>
    </row>
    <row r="60" spans="1:10" ht="63" x14ac:dyDescent="0.25">
      <c r="A60" s="273">
        <v>20</v>
      </c>
      <c r="B60" s="273" t="s">
        <v>142</v>
      </c>
      <c r="C60" s="129">
        <v>47</v>
      </c>
      <c r="D60" s="129">
        <v>1</v>
      </c>
      <c r="E60" s="125" t="s">
        <v>143</v>
      </c>
      <c r="F60" s="273" t="s">
        <v>144</v>
      </c>
      <c r="G60" s="276" t="s">
        <v>145</v>
      </c>
      <c r="H60" s="130" t="s">
        <v>146</v>
      </c>
      <c r="I60" s="277">
        <v>15000000</v>
      </c>
      <c r="J60" s="2"/>
    </row>
    <row r="61" spans="1:10" ht="94.5" x14ac:dyDescent="0.25">
      <c r="A61" s="273"/>
      <c r="B61" s="273"/>
      <c r="C61" s="129">
        <v>48</v>
      </c>
      <c r="D61" s="129">
        <v>2</v>
      </c>
      <c r="E61" s="125" t="s">
        <v>142</v>
      </c>
      <c r="F61" s="273"/>
      <c r="G61" s="276"/>
      <c r="H61" s="130" t="s">
        <v>147</v>
      </c>
      <c r="I61" s="277"/>
      <c r="J61" s="2"/>
    </row>
    <row r="62" spans="1:10" ht="63" x14ac:dyDescent="0.25">
      <c r="A62" s="273"/>
      <c r="B62" s="273"/>
      <c r="C62" s="129">
        <v>49</v>
      </c>
      <c r="D62" s="129">
        <v>3</v>
      </c>
      <c r="E62" s="125" t="s">
        <v>148</v>
      </c>
      <c r="F62" s="273"/>
      <c r="G62" s="276"/>
      <c r="H62" s="130" t="s">
        <v>149</v>
      </c>
      <c r="I62" s="277"/>
      <c r="J62" s="2"/>
    </row>
    <row r="63" spans="1:10" x14ac:dyDescent="0.25">
      <c r="A63" s="273">
        <v>21</v>
      </c>
      <c r="B63" s="273" t="s">
        <v>150</v>
      </c>
      <c r="C63" s="273">
        <v>50</v>
      </c>
      <c r="D63" s="273">
        <v>1</v>
      </c>
      <c r="E63" s="282" t="s">
        <v>151</v>
      </c>
      <c r="F63" s="273" t="s">
        <v>152</v>
      </c>
      <c r="G63" s="276" t="s">
        <v>153</v>
      </c>
      <c r="H63" s="276" t="s">
        <v>154</v>
      </c>
      <c r="I63" s="279">
        <v>5000000</v>
      </c>
      <c r="J63" s="281"/>
    </row>
    <row r="64" spans="1:10" ht="27" customHeight="1" x14ac:dyDescent="0.25">
      <c r="A64" s="273"/>
      <c r="B64" s="273"/>
      <c r="C64" s="273"/>
      <c r="D64" s="273"/>
      <c r="E64" s="282"/>
      <c r="F64" s="273"/>
      <c r="G64" s="276"/>
      <c r="H64" s="276"/>
      <c r="I64" s="279"/>
      <c r="J64" s="281"/>
    </row>
    <row r="65" spans="1:10" ht="126" x14ac:dyDescent="0.25">
      <c r="A65" s="273">
        <v>22</v>
      </c>
      <c r="B65" s="273" t="s">
        <v>155</v>
      </c>
      <c r="C65" s="129">
        <v>51</v>
      </c>
      <c r="D65" s="129">
        <v>1</v>
      </c>
      <c r="E65" s="125" t="s">
        <v>155</v>
      </c>
      <c r="F65" s="273" t="s">
        <v>156</v>
      </c>
      <c r="G65" s="276" t="s">
        <v>157</v>
      </c>
      <c r="H65" s="130" t="s">
        <v>158</v>
      </c>
      <c r="I65" s="277">
        <v>15000000</v>
      </c>
      <c r="J65" s="2"/>
    </row>
    <row r="66" spans="1:10" ht="78.75" x14ac:dyDescent="0.25">
      <c r="A66" s="273"/>
      <c r="B66" s="273"/>
      <c r="C66" s="129">
        <v>50</v>
      </c>
      <c r="D66" s="129">
        <v>2</v>
      </c>
      <c r="E66" s="125" t="s">
        <v>159</v>
      </c>
      <c r="F66" s="273"/>
      <c r="G66" s="276"/>
      <c r="H66" s="130" t="s">
        <v>160</v>
      </c>
      <c r="I66" s="277"/>
      <c r="J66" s="2"/>
    </row>
    <row r="67" spans="1:10" ht="78.75" x14ac:dyDescent="0.25">
      <c r="A67" s="273"/>
      <c r="B67" s="273"/>
      <c r="C67" s="129">
        <v>51</v>
      </c>
      <c r="D67" s="129">
        <v>3</v>
      </c>
      <c r="E67" s="125" t="s">
        <v>161</v>
      </c>
      <c r="F67" s="273"/>
      <c r="G67" s="276"/>
      <c r="H67" s="130" t="s">
        <v>162</v>
      </c>
      <c r="I67" s="277"/>
      <c r="J67" s="2"/>
    </row>
    <row r="68" spans="1:10" ht="110.25" x14ac:dyDescent="0.25">
      <c r="A68" s="273">
        <v>23</v>
      </c>
      <c r="B68" s="273" t="s">
        <v>163</v>
      </c>
      <c r="C68" s="129">
        <v>54</v>
      </c>
      <c r="D68" s="129">
        <v>1</v>
      </c>
      <c r="E68" s="125" t="s">
        <v>164</v>
      </c>
      <c r="F68" s="273" t="s">
        <v>165</v>
      </c>
      <c r="G68" s="276" t="s">
        <v>166</v>
      </c>
      <c r="H68" s="130" t="s">
        <v>166</v>
      </c>
      <c r="I68" s="277">
        <v>10000000</v>
      </c>
      <c r="J68" s="2"/>
    </row>
    <row r="69" spans="1:10" ht="94.5" x14ac:dyDescent="0.25">
      <c r="A69" s="273"/>
      <c r="B69" s="273"/>
      <c r="C69" s="129">
        <v>55</v>
      </c>
      <c r="D69" s="129">
        <v>2</v>
      </c>
      <c r="E69" s="125" t="s">
        <v>163</v>
      </c>
      <c r="F69" s="273"/>
      <c r="G69" s="276"/>
      <c r="H69" s="130" t="s">
        <v>167</v>
      </c>
      <c r="I69" s="277"/>
      <c r="J69" s="2"/>
    </row>
    <row r="70" spans="1:10" x14ac:dyDescent="0.25">
      <c r="A70" s="141"/>
    </row>
  </sheetData>
  <mergeCells count="155">
    <mergeCell ref="A2:G2"/>
    <mergeCell ref="A7:A8"/>
    <mergeCell ref="B7:B8"/>
    <mergeCell ref="F7:F8"/>
    <mergeCell ref="G7:G8"/>
    <mergeCell ref="A9:A10"/>
    <mergeCell ref="B9:B10"/>
    <mergeCell ref="F9:F10"/>
    <mergeCell ref="G9:G10"/>
    <mergeCell ref="A3:I3"/>
    <mergeCell ref="D4:E4"/>
    <mergeCell ref="A5:A6"/>
    <mergeCell ref="B5:B6"/>
    <mergeCell ref="F5:F6"/>
    <mergeCell ref="G5:G6"/>
    <mergeCell ref="A16:A17"/>
    <mergeCell ref="B16:B17"/>
    <mergeCell ref="F16:F17"/>
    <mergeCell ref="G16:G17"/>
    <mergeCell ref="A18:A20"/>
    <mergeCell ref="B18:B20"/>
    <mergeCell ref="F18:F20"/>
    <mergeCell ref="G18:G20"/>
    <mergeCell ref="A11:A12"/>
    <mergeCell ref="B11:B12"/>
    <mergeCell ref="F11:F12"/>
    <mergeCell ref="G11:G12"/>
    <mergeCell ref="A13:A15"/>
    <mergeCell ref="B13:B15"/>
    <mergeCell ref="F13:F15"/>
    <mergeCell ref="G13:G15"/>
    <mergeCell ref="E14:E15"/>
    <mergeCell ref="J24:J25"/>
    <mergeCell ref="D27:D28"/>
    <mergeCell ref="E27:E28"/>
    <mergeCell ref="J27:J28"/>
    <mergeCell ref="C27:C28"/>
    <mergeCell ref="C24:C25"/>
    <mergeCell ref="A21:A23"/>
    <mergeCell ref="B21:B23"/>
    <mergeCell ref="F21:F23"/>
    <mergeCell ref="G21:G23"/>
    <mergeCell ref="A24:A28"/>
    <mergeCell ref="B24:B28"/>
    <mergeCell ref="D24:D25"/>
    <mergeCell ref="E24:E25"/>
    <mergeCell ref="F24:F28"/>
    <mergeCell ref="G24:G28"/>
    <mergeCell ref="I21:I23"/>
    <mergeCell ref="I24:I28"/>
    <mergeCell ref="H29:H31"/>
    <mergeCell ref="A33:A35"/>
    <mergeCell ref="B33:B35"/>
    <mergeCell ref="F33:F35"/>
    <mergeCell ref="G33:G35"/>
    <mergeCell ref="A36:A37"/>
    <mergeCell ref="B36:B37"/>
    <mergeCell ref="F36:F37"/>
    <mergeCell ref="G36:G37"/>
    <mergeCell ref="A29:A32"/>
    <mergeCell ref="B29:B32"/>
    <mergeCell ref="D29:D31"/>
    <mergeCell ref="E29:E31"/>
    <mergeCell ref="F29:F32"/>
    <mergeCell ref="G29:G32"/>
    <mergeCell ref="A47:A49"/>
    <mergeCell ref="B47:B49"/>
    <mergeCell ref="F47:F49"/>
    <mergeCell ref="G47:G49"/>
    <mergeCell ref="J39:J40"/>
    <mergeCell ref="D41:D42"/>
    <mergeCell ref="E41:E42"/>
    <mergeCell ref="J41:J42"/>
    <mergeCell ref="D43:D44"/>
    <mergeCell ref="E43:E44"/>
    <mergeCell ref="J43:J44"/>
    <mergeCell ref="A39:A44"/>
    <mergeCell ref="B39:B44"/>
    <mergeCell ref="D39:D40"/>
    <mergeCell ref="E39:E40"/>
    <mergeCell ref="F39:F44"/>
    <mergeCell ref="J50:J51"/>
    <mergeCell ref="A54:A56"/>
    <mergeCell ref="B54:B56"/>
    <mergeCell ref="F54:F56"/>
    <mergeCell ref="G54:G56"/>
    <mergeCell ref="I50:I53"/>
    <mergeCell ref="I54:I56"/>
    <mergeCell ref="C50:C51"/>
    <mergeCell ref="A50:A53"/>
    <mergeCell ref="B50:B53"/>
    <mergeCell ref="D50:D51"/>
    <mergeCell ref="E50:E51"/>
    <mergeCell ref="F50:F53"/>
    <mergeCell ref="G50:G53"/>
    <mergeCell ref="J63:J64"/>
    <mergeCell ref="A65:A67"/>
    <mergeCell ref="B65:B67"/>
    <mergeCell ref="F65:F67"/>
    <mergeCell ref="G65:G67"/>
    <mergeCell ref="C63:C64"/>
    <mergeCell ref="A63:A64"/>
    <mergeCell ref="B63:B64"/>
    <mergeCell ref="D63:D64"/>
    <mergeCell ref="E63:E64"/>
    <mergeCell ref="F63:F64"/>
    <mergeCell ref="G63:G64"/>
    <mergeCell ref="A68:A69"/>
    <mergeCell ref="B68:B69"/>
    <mergeCell ref="F68:F69"/>
    <mergeCell ref="G68:G69"/>
    <mergeCell ref="I5:I6"/>
    <mergeCell ref="I7:I8"/>
    <mergeCell ref="I9:I10"/>
    <mergeCell ref="I11:I12"/>
    <mergeCell ref="I13:I15"/>
    <mergeCell ref="I63:I64"/>
    <mergeCell ref="A57:A59"/>
    <mergeCell ref="B57:B59"/>
    <mergeCell ref="F57:F59"/>
    <mergeCell ref="G57:G59"/>
    <mergeCell ref="A60:A62"/>
    <mergeCell ref="B60:B62"/>
    <mergeCell ref="F60:F62"/>
    <mergeCell ref="G60:G62"/>
    <mergeCell ref="A45:A46"/>
    <mergeCell ref="B45:B46"/>
    <mergeCell ref="D14:D15"/>
    <mergeCell ref="C14:C15"/>
    <mergeCell ref="F45:F46"/>
    <mergeCell ref="G45:G46"/>
    <mergeCell ref="H14:H15"/>
    <mergeCell ref="I57:I59"/>
    <mergeCell ref="I60:I62"/>
    <mergeCell ref="I65:I67"/>
    <mergeCell ref="I68:I69"/>
    <mergeCell ref="I36:I37"/>
    <mergeCell ref="A1:E1"/>
    <mergeCell ref="C29:C31"/>
    <mergeCell ref="C39:C40"/>
    <mergeCell ref="C41:C42"/>
    <mergeCell ref="C43:C44"/>
    <mergeCell ref="G39:G44"/>
    <mergeCell ref="H39:H40"/>
    <mergeCell ref="H41:H42"/>
    <mergeCell ref="H43:H44"/>
    <mergeCell ref="H63:H64"/>
    <mergeCell ref="I39:I44"/>
    <mergeCell ref="I45:I46"/>
    <mergeCell ref="I47:I49"/>
    <mergeCell ref="H50:H51"/>
    <mergeCell ref="I16:I17"/>
    <mergeCell ref="I18:I20"/>
    <mergeCell ref="I29:I32"/>
    <mergeCell ref="I33:I35"/>
  </mergeCells>
  <printOptions horizontalCentered="1"/>
  <pageMargins left="0.39370078740157483" right="0.39370078740157483" top="0.39370078740157483" bottom="0.39370078740157483" header="0" footer="0"/>
  <pageSetup scale="78" fitToHeight="0" orientation="portrait" horizontalDpi="4294967292" verticalDpi="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opLeftCell="A10" workbookViewId="0">
      <selection activeCell="H4" sqref="H4"/>
    </sheetView>
  </sheetViews>
  <sheetFormatPr defaultRowHeight="15.75" x14ac:dyDescent="0.25"/>
  <cols>
    <col min="1" max="1" width="4.28515625" style="158" bestFit="1" customWidth="1"/>
    <col min="2" max="2" width="13.140625" style="159" customWidth="1"/>
    <col min="3" max="3" width="3" style="159" hidden="1" customWidth="1"/>
    <col min="4" max="4" width="3.5703125" style="66" customWidth="1"/>
    <col min="5" max="5" width="15.140625" style="66" customWidth="1"/>
    <col min="6" max="6" width="15" style="66" customWidth="1"/>
    <col min="7" max="7" width="19.140625" style="66" customWidth="1"/>
    <col min="8" max="8" width="16.5703125" style="66" customWidth="1"/>
    <col min="9" max="9" width="15.42578125" style="154" bestFit="1" customWidth="1"/>
    <col min="10" max="16384" width="9.140625" style="66"/>
  </cols>
  <sheetData>
    <row r="1" spans="1:10" ht="18.75" x14ac:dyDescent="0.3">
      <c r="A1" s="163" t="s">
        <v>174</v>
      </c>
      <c r="B1" s="163"/>
      <c r="C1" s="163"/>
      <c r="D1" s="163"/>
      <c r="E1" s="163"/>
      <c r="F1" s="163"/>
      <c r="G1" s="153"/>
      <c r="H1" s="153"/>
    </row>
    <row r="2" spans="1:10" ht="15" customHeight="1" x14ac:dyDescent="0.25">
      <c r="A2" s="227" t="s">
        <v>954</v>
      </c>
      <c r="B2" s="227"/>
      <c r="C2" s="227"/>
      <c r="D2" s="227"/>
      <c r="E2" s="227"/>
      <c r="F2" s="155"/>
      <c r="G2" s="156"/>
      <c r="H2" s="156"/>
      <c r="I2" s="157"/>
      <c r="J2" s="137"/>
    </row>
    <row r="4" spans="1:10" ht="39.950000000000003" customHeight="1" x14ac:dyDescent="0.25">
      <c r="A4" s="94" t="s">
        <v>1</v>
      </c>
      <c r="B4" s="94" t="s">
        <v>2</v>
      </c>
      <c r="C4" s="94"/>
      <c r="D4" s="229" t="s">
        <v>3</v>
      </c>
      <c r="E4" s="230"/>
      <c r="F4" s="94" t="s">
        <v>4</v>
      </c>
      <c r="G4" s="94" t="s">
        <v>5</v>
      </c>
      <c r="H4" s="94" t="s">
        <v>6</v>
      </c>
      <c r="I4" s="113" t="s">
        <v>173</v>
      </c>
    </row>
    <row r="5" spans="1:10" ht="76.5" customHeight="1" x14ac:dyDescent="0.25">
      <c r="A5" s="231">
        <v>1</v>
      </c>
      <c r="B5" s="231" t="s">
        <v>412</v>
      </c>
      <c r="C5" s="231">
        <v>1</v>
      </c>
      <c r="D5" s="231">
        <v>1</v>
      </c>
      <c r="E5" s="231" t="s">
        <v>413</v>
      </c>
      <c r="F5" s="231" t="s">
        <v>414</v>
      </c>
      <c r="G5" s="231" t="s">
        <v>415</v>
      </c>
      <c r="H5" s="231" t="s">
        <v>416</v>
      </c>
      <c r="I5" s="246">
        <v>10000000</v>
      </c>
    </row>
    <row r="6" spans="1:10" x14ac:dyDescent="0.25">
      <c r="A6" s="231"/>
      <c r="B6" s="231"/>
      <c r="C6" s="231"/>
      <c r="D6" s="231"/>
      <c r="E6" s="231"/>
      <c r="F6" s="231"/>
      <c r="G6" s="231"/>
      <c r="H6" s="231"/>
      <c r="I6" s="246"/>
    </row>
    <row r="7" spans="1:10" ht="141.75" x14ac:dyDescent="0.25">
      <c r="A7" s="231"/>
      <c r="B7" s="231"/>
      <c r="C7" s="88">
        <v>2</v>
      </c>
      <c r="D7" s="88">
        <v>2</v>
      </c>
      <c r="E7" s="88" t="s">
        <v>417</v>
      </c>
      <c r="F7" s="231"/>
      <c r="G7" s="231"/>
      <c r="H7" s="89" t="s">
        <v>418</v>
      </c>
      <c r="I7" s="246"/>
    </row>
    <row r="8" spans="1:10" ht="189" x14ac:dyDescent="0.25">
      <c r="A8" s="231">
        <v>2</v>
      </c>
      <c r="B8" s="228" t="s">
        <v>419</v>
      </c>
      <c r="C8" s="88">
        <v>3</v>
      </c>
      <c r="D8" s="88">
        <v>1</v>
      </c>
      <c r="E8" s="88" t="s">
        <v>420</v>
      </c>
      <c r="F8" s="228" t="s">
        <v>421</v>
      </c>
      <c r="G8" s="228" t="s">
        <v>422</v>
      </c>
      <c r="H8" s="91" t="s">
        <v>423</v>
      </c>
      <c r="I8" s="246">
        <v>15000000</v>
      </c>
    </row>
    <row r="9" spans="1:10" ht="126" x14ac:dyDescent="0.25">
      <c r="A9" s="231"/>
      <c r="B9" s="228"/>
      <c r="C9" s="88">
        <v>4</v>
      </c>
      <c r="D9" s="88">
        <v>2</v>
      </c>
      <c r="E9" s="88" t="s">
        <v>424</v>
      </c>
      <c r="F9" s="228"/>
      <c r="G9" s="228"/>
      <c r="H9" s="91" t="s">
        <v>425</v>
      </c>
      <c r="I9" s="246"/>
    </row>
    <row r="10" spans="1:10" ht="141.75" x14ac:dyDescent="0.25">
      <c r="A10" s="231"/>
      <c r="B10" s="228"/>
      <c r="C10" s="88">
        <v>5</v>
      </c>
      <c r="D10" s="88">
        <v>3</v>
      </c>
      <c r="E10" s="88" t="s">
        <v>426</v>
      </c>
      <c r="F10" s="228"/>
      <c r="G10" s="228"/>
      <c r="H10" s="89" t="s">
        <v>427</v>
      </c>
      <c r="I10" s="246"/>
    </row>
    <row r="11" spans="1:10" ht="157.5" x14ac:dyDescent="0.25">
      <c r="A11" s="231">
        <v>3</v>
      </c>
      <c r="B11" s="228" t="s">
        <v>428</v>
      </c>
      <c r="C11" s="88">
        <v>6</v>
      </c>
      <c r="D11" s="88">
        <v>1</v>
      </c>
      <c r="E11" s="88" t="s">
        <v>429</v>
      </c>
      <c r="F11" s="228" t="s">
        <v>430</v>
      </c>
      <c r="G11" s="228" t="s">
        <v>431</v>
      </c>
      <c r="H11" s="91" t="s">
        <v>432</v>
      </c>
      <c r="I11" s="246">
        <v>15000000</v>
      </c>
    </row>
    <row r="12" spans="1:10" ht="189" x14ac:dyDescent="0.25">
      <c r="A12" s="231"/>
      <c r="B12" s="228"/>
      <c r="C12" s="88">
        <v>7</v>
      </c>
      <c r="D12" s="88">
        <v>2</v>
      </c>
      <c r="E12" s="88" t="s">
        <v>433</v>
      </c>
      <c r="F12" s="228"/>
      <c r="G12" s="228"/>
      <c r="H12" s="91" t="s">
        <v>434</v>
      </c>
      <c r="I12" s="246"/>
    </row>
    <row r="13" spans="1:10" ht="157.5" x14ac:dyDescent="0.25">
      <c r="A13" s="231"/>
      <c r="B13" s="228"/>
      <c r="C13" s="88">
        <v>8</v>
      </c>
      <c r="D13" s="88">
        <v>3</v>
      </c>
      <c r="E13" s="88" t="s">
        <v>435</v>
      </c>
      <c r="F13" s="228"/>
      <c r="G13" s="228"/>
      <c r="H13" s="89" t="s">
        <v>436</v>
      </c>
      <c r="I13" s="246"/>
    </row>
    <row r="14" spans="1:10" ht="173.25" x14ac:dyDescent="0.25">
      <c r="A14" s="231">
        <v>4</v>
      </c>
      <c r="B14" s="233" t="s">
        <v>437</v>
      </c>
      <c r="C14" s="88">
        <v>9</v>
      </c>
      <c r="D14" s="88">
        <v>1</v>
      </c>
      <c r="E14" s="88" t="s">
        <v>437</v>
      </c>
      <c r="F14" s="231" t="s">
        <v>438</v>
      </c>
      <c r="G14" s="233" t="s">
        <v>439</v>
      </c>
      <c r="H14" s="91" t="s">
        <v>440</v>
      </c>
      <c r="I14" s="246">
        <v>10000000</v>
      </c>
    </row>
    <row r="15" spans="1:10" ht="204.75" x14ac:dyDescent="0.25">
      <c r="A15" s="231"/>
      <c r="B15" s="233"/>
      <c r="C15" s="88">
        <v>10</v>
      </c>
      <c r="D15" s="88">
        <v>2</v>
      </c>
      <c r="E15" s="88" t="s">
        <v>441</v>
      </c>
      <c r="F15" s="231"/>
      <c r="G15" s="233"/>
      <c r="H15" s="91" t="s">
        <v>442</v>
      </c>
      <c r="I15" s="246"/>
    </row>
    <row r="16" spans="1:10" ht="267.75" x14ac:dyDescent="0.25">
      <c r="A16" s="231">
        <v>5</v>
      </c>
      <c r="B16" s="233" t="s">
        <v>443</v>
      </c>
      <c r="C16" s="88">
        <v>11</v>
      </c>
      <c r="D16" s="88">
        <v>1</v>
      </c>
      <c r="E16" s="88" t="s">
        <v>444</v>
      </c>
      <c r="F16" s="233" t="s">
        <v>445</v>
      </c>
      <c r="G16" s="233" t="s">
        <v>446</v>
      </c>
      <c r="H16" s="91" t="s">
        <v>447</v>
      </c>
      <c r="I16" s="291">
        <v>15000000</v>
      </c>
    </row>
    <row r="17" spans="1:9" ht="252" x14ac:dyDescent="0.25">
      <c r="A17" s="231"/>
      <c r="B17" s="233"/>
      <c r="C17" s="88">
        <v>12</v>
      </c>
      <c r="D17" s="88">
        <v>2</v>
      </c>
      <c r="E17" s="90" t="s">
        <v>448</v>
      </c>
      <c r="F17" s="233"/>
      <c r="G17" s="233"/>
      <c r="H17" s="91" t="s">
        <v>449</v>
      </c>
      <c r="I17" s="291"/>
    </row>
    <row r="18" spans="1:9" ht="267.75" x14ac:dyDescent="0.25">
      <c r="A18" s="231"/>
      <c r="B18" s="233"/>
      <c r="C18" s="88">
        <v>13</v>
      </c>
      <c r="D18" s="88">
        <v>3</v>
      </c>
      <c r="E18" s="88" t="s">
        <v>450</v>
      </c>
      <c r="F18" s="233"/>
      <c r="G18" s="233"/>
      <c r="H18" s="91" t="s">
        <v>451</v>
      </c>
      <c r="I18" s="291"/>
    </row>
    <row r="19" spans="1:9" ht="204.75" x14ac:dyDescent="0.25">
      <c r="A19" s="231">
        <v>6</v>
      </c>
      <c r="B19" s="228" t="s">
        <v>452</v>
      </c>
      <c r="C19" s="88">
        <v>14</v>
      </c>
      <c r="D19" s="88">
        <v>1</v>
      </c>
      <c r="E19" s="88" t="s">
        <v>452</v>
      </c>
      <c r="F19" s="228" t="s">
        <v>453</v>
      </c>
      <c r="G19" s="228" t="s">
        <v>454</v>
      </c>
      <c r="H19" s="91" t="s">
        <v>455</v>
      </c>
      <c r="I19" s="246">
        <v>15000000</v>
      </c>
    </row>
    <row r="20" spans="1:9" ht="267.75" x14ac:dyDescent="0.25">
      <c r="A20" s="231"/>
      <c r="B20" s="228"/>
      <c r="C20" s="88">
        <v>15</v>
      </c>
      <c r="D20" s="88">
        <v>2</v>
      </c>
      <c r="E20" s="88" t="s">
        <v>456</v>
      </c>
      <c r="F20" s="228"/>
      <c r="G20" s="228"/>
      <c r="H20" s="91" t="s">
        <v>457</v>
      </c>
      <c r="I20" s="246"/>
    </row>
    <row r="21" spans="1:9" ht="236.25" x14ac:dyDescent="0.25">
      <c r="A21" s="231"/>
      <c r="B21" s="228"/>
      <c r="C21" s="88">
        <v>16</v>
      </c>
      <c r="D21" s="88">
        <v>3</v>
      </c>
      <c r="E21" s="88" t="s">
        <v>458</v>
      </c>
      <c r="F21" s="228"/>
      <c r="G21" s="228"/>
      <c r="H21" s="89" t="s">
        <v>459</v>
      </c>
      <c r="I21" s="246"/>
    </row>
    <row r="22" spans="1:9" ht="94.5" x14ac:dyDescent="0.25">
      <c r="A22" s="231">
        <v>7</v>
      </c>
      <c r="B22" s="231" t="s">
        <v>460</v>
      </c>
      <c r="C22" s="88">
        <v>17</v>
      </c>
      <c r="D22" s="88">
        <v>1</v>
      </c>
      <c r="E22" s="88" t="s">
        <v>461</v>
      </c>
      <c r="F22" s="231" t="s">
        <v>462</v>
      </c>
      <c r="G22" s="231" t="s">
        <v>463</v>
      </c>
      <c r="H22" s="91" t="s">
        <v>464</v>
      </c>
      <c r="I22" s="246">
        <v>10000000</v>
      </c>
    </row>
    <row r="23" spans="1:9" ht="47.25" x14ac:dyDescent="0.25">
      <c r="A23" s="231"/>
      <c r="B23" s="231"/>
      <c r="C23" s="88">
        <v>18</v>
      </c>
      <c r="D23" s="88">
        <v>2</v>
      </c>
      <c r="E23" s="88" t="s">
        <v>465</v>
      </c>
      <c r="F23" s="231"/>
      <c r="G23" s="231"/>
      <c r="H23" s="91" t="s">
        <v>466</v>
      </c>
      <c r="I23" s="246"/>
    </row>
    <row r="24" spans="1:9" ht="63" x14ac:dyDescent="0.25">
      <c r="A24" s="231"/>
      <c r="B24" s="231"/>
      <c r="C24" s="88">
        <v>19</v>
      </c>
      <c r="D24" s="88">
        <v>3</v>
      </c>
      <c r="E24" s="88" t="s">
        <v>460</v>
      </c>
      <c r="F24" s="231"/>
      <c r="G24" s="231"/>
      <c r="H24" s="91" t="s">
        <v>467</v>
      </c>
      <c r="I24" s="161">
        <v>5000000</v>
      </c>
    </row>
    <row r="25" spans="1:9" ht="94.5" x14ac:dyDescent="0.25">
      <c r="A25" s="234">
        <v>8</v>
      </c>
      <c r="B25" s="240" t="s">
        <v>468</v>
      </c>
      <c r="C25" s="88">
        <v>20</v>
      </c>
      <c r="D25" s="90">
        <v>1</v>
      </c>
      <c r="E25" s="90" t="s">
        <v>469</v>
      </c>
      <c r="F25" s="236" t="s">
        <v>470</v>
      </c>
      <c r="G25" s="236" t="s">
        <v>471</v>
      </c>
      <c r="H25" s="74" t="s">
        <v>472</v>
      </c>
      <c r="I25" s="237">
        <v>15000000</v>
      </c>
    </row>
    <row r="26" spans="1:9" ht="141.75" x14ac:dyDescent="0.25">
      <c r="A26" s="234"/>
      <c r="B26" s="289"/>
      <c r="C26" s="88">
        <v>21</v>
      </c>
      <c r="D26" s="90">
        <v>2</v>
      </c>
      <c r="E26" s="90" t="s">
        <v>473</v>
      </c>
      <c r="F26" s="290"/>
      <c r="G26" s="236"/>
      <c r="H26" s="74" t="s">
        <v>474</v>
      </c>
      <c r="I26" s="237"/>
    </row>
    <row r="27" spans="1:9" ht="126" x14ac:dyDescent="0.25">
      <c r="A27" s="234"/>
      <c r="B27" s="289"/>
      <c r="C27" s="88">
        <v>22</v>
      </c>
      <c r="D27" s="90">
        <v>3</v>
      </c>
      <c r="E27" s="90" t="s">
        <v>475</v>
      </c>
      <c r="F27" s="290"/>
      <c r="G27" s="236"/>
      <c r="H27" s="74" t="s">
        <v>476</v>
      </c>
      <c r="I27" s="237"/>
    </row>
    <row r="28" spans="1:9" ht="157.5" x14ac:dyDescent="0.25">
      <c r="A28" s="234">
        <v>9</v>
      </c>
      <c r="B28" s="240" t="s">
        <v>477</v>
      </c>
      <c r="C28" s="88">
        <v>23</v>
      </c>
      <c r="D28" s="90">
        <v>1</v>
      </c>
      <c r="E28" s="95" t="s">
        <v>478</v>
      </c>
      <c r="F28" s="236" t="s">
        <v>479</v>
      </c>
      <c r="G28" s="236" t="s">
        <v>480</v>
      </c>
      <c r="H28" s="74" t="s">
        <v>481</v>
      </c>
      <c r="I28" s="237">
        <v>15000000</v>
      </c>
    </row>
    <row r="29" spans="1:9" ht="126" x14ac:dyDescent="0.25">
      <c r="A29" s="234"/>
      <c r="B29" s="240"/>
      <c r="C29" s="88">
        <v>24</v>
      </c>
      <c r="D29" s="90">
        <v>2</v>
      </c>
      <c r="E29" s="95" t="s">
        <v>482</v>
      </c>
      <c r="F29" s="236"/>
      <c r="G29" s="236"/>
      <c r="H29" s="74" t="s">
        <v>483</v>
      </c>
      <c r="I29" s="237"/>
    </row>
    <row r="30" spans="1:9" ht="78.75" x14ac:dyDescent="0.25">
      <c r="A30" s="234"/>
      <c r="B30" s="240"/>
      <c r="C30" s="88">
        <v>25</v>
      </c>
      <c r="D30" s="90">
        <v>3</v>
      </c>
      <c r="E30" s="95" t="s">
        <v>484</v>
      </c>
      <c r="F30" s="236"/>
      <c r="G30" s="236"/>
      <c r="H30" s="74" t="s">
        <v>485</v>
      </c>
      <c r="I30" s="237"/>
    </row>
    <row r="31" spans="1:9" ht="126" x14ac:dyDescent="0.25">
      <c r="A31" s="152">
        <v>10</v>
      </c>
      <c r="B31" s="88" t="s">
        <v>486</v>
      </c>
      <c r="C31" s="88">
        <v>26</v>
      </c>
      <c r="D31" s="88">
        <v>1</v>
      </c>
      <c r="E31" s="88" t="s">
        <v>487</v>
      </c>
      <c r="F31" s="88" t="s">
        <v>488</v>
      </c>
      <c r="G31" s="88" t="s">
        <v>489</v>
      </c>
      <c r="H31" s="88" t="s">
        <v>490</v>
      </c>
      <c r="I31" s="162">
        <v>5000000</v>
      </c>
    </row>
  </sheetData>
  <mergeCells count="51">
    <mergeCell ref="A11:A13"/>
    <mergeCell ref="B11:B13"/>
    <mergeCell ref="F11:F13"/>
    <mergeCell ref="G11:G13"/>
    <mergeCell ref="I11:I13"/>
    <mergeCell ref="A8:A10"/>
    <mergeCell ref="B8:B10"/>
    <mergeCell ref="F8:F10"/>
    <mergeCell ref="G8:G10"/>
    <mergeCell ref="I8:I10"/>
    <mergeCell ref="A16:A18"/>
    <mergeCell ref="B16:B18"/>
    <mergeCell ref="F16:F18"/>
    <mergeCell ref="G16:G18"/>
    <mergeCell ref="I16:I18"/>
    <mergeCell ref="A14:A15"/>
    <mergeCell ref="B14:B15"/>
    <mergeCell ref="F14:F15"/>
    <mergeCell ref="G14:G15"/>
    <mergeCell ref="I14:I15"/>
    <mergeCell ref="A22:A24"/>
    <mergeCell ref="B22:B24"/>
    <mergeCell ref="F22:F24"/>
    <mergeCell ref="G22:G24"/>
    <mergeCell ref="I22:I23"/>
    <mergeCell ref="A19:A21"/>
    <mergeCell ref="B19:B21"/>
    <mergeCell ref="F19:F21"/>
    <mergeCell ref="G19:G21"/>
    <mergeCell ref="I19:I21"/>
    <mergeCell ref="A28:A30"/>
    <mergeCell ref="B28:B30"/>
    <mergeCell ref="F28:F30"/>
    <mergeCell ref="G28:G30"/>
    <mergeCell ref="I28:I30"/>
    <mergeCell ref="A25:A27"/>
    <mergeCell ref="B25:B27"/>
    <mergeCell ref="F25:F27"/>
    <mergeCell ref="G25:G27"/>
    <mergeCell ref="I25:I27"/>
    <mergeCell ref="D4:E4"/>
    <mergeCell ref="F5:F7"/>
    <mergeCell ref="A2:E2"/>
    <mergeCell ref="I5:I7"/>
    <mergeCell ref="B5:B7"/>
    <mergeCell ref="A5:A7"/>
    <mergeCell ref="G5:G7"/>
    <mergeCell ref="H5:H6"/>
    <mergeCell ref="E5:E6"/>
    <mergeCell ref="D5:D6"/>
    <mergeCell ref="C5:C6"/>
  </mergeCells>
  <printOptions horizontalCentered="1"/>
  <pageMargins left="0.39370078740157483" right="0.39370078740157483" top="0.39370078740157483" bottom="0.39370078740157483" header="0" footer="0"/>
  <pageSetup scale="96" fitToHeight="0" orientation="portrait" horizontalDpi="4294967292" verticalDpi="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3"/>
  <sheetViews>
    <sheetView topLeftCell="A40" workbookViewId="0">
      <selection activeCell="H6" sqref="H6"/>
    </sheetView>
  </sheetViews>
  <sheetFormatPr defaultColWidth="9.140625" defaultRowHeight="12.75" x14ac:dyDescent="0.2"/>
  <cols>
    <col min="1" max="1" width="4.42578125" style="26" bestFit="1" customWidth="1"/>
    <col min="2" max="2" width="21.7109375" style="31" customWidth="1"/>
    <col min="3" max="3" width="3" style="26" hidden="1" customWidth="1"/>
    <col min="4" max="4" width="2.85546875" style="26" bestFit="1" customWidth="1"/>
    <col min="5" max="5" width="16" style="26" customWidth="1"/>
    <col min="6" max="6" width="17.5703125" style="26" customWidth="1"/>
    <col min="7" max="7" width="21.85546875" style="26" customWidth="1"/>
    <col min="8" max="8" width="23.140625" style="26" customWidth="1"/>
    <col min="9" max="9" width="17.140625" style="26" bestFit="1" customWidth="1"/>
    <col min="10" max="16384" width="9.140625" style="26"/>
  </cols>
  <sheetData>
    <row r="1" spans="1:9" ht="18.75" x14ac:dyDescent="0.3">
      <c r="A1" s="269" t="s">
        <v>174</v>
      </c>
      <c r="B1" s="269"/>
      <c r="C1" s="269"/>
      <c r="D1" s="269"/>
      <c r="E1" s="269"/>
      <c r="F1" s="269"/>
      <c r="G1" s="28"/>
      <c r="I1" s="29"/>
    </row>
    <row r="2" spans="1:9" ht="18.75" x14ac:dyDescent="0.2">
      <c r="A2" s="227" t="s">
        <v>756</v>
      </c>
      <c r="B2" s="227"/>
      <c r="C2" s="227"/>
      <c r="D2" s="227"/>
      <c r="E2" s="227"/>
      <c r="F2" s="227"/>
      <c r="G2" s="28"/>
      <c r="I2" s="29"/>
    </row>
    <row r="3" spans="1:9" ht="18.75" x14ac:dyDescent="0.3">
      <c r="A3" s="139"/>
      <c r="B3" s="164"/>
      <c r="C3" s="139"/>
      <c r="D3" s="139"/>
      <c r="E3" s="139"/>
      <c r="F3" s="139"/>
    </row>
    <row r="4" spans="1:9" ht="39.950000000000003" customHeight="1" x14ac:dyDescent="0.2">
      <c r="A4" s="166" t="s">
        <v>1</v>
      </c>
      <c r="B4" s="166" t="s">
        <v>2</v>
      </c>
      <c r="C4" s="166"/>
      <c r="D4" s="344" t="s">
        <v>3</v>
      </c>
      <c r="E4" s="345"/>
      <c r="F4" s="166" t="s">
        <v>4</v>
      </c>
      <c r="G4" s="166" t="s">
        <v>5</v>
      </c>
      <c r="H4" s="166" t="s">
        <v>6</v>
      </c>
      <c r="I4" s="167" t="s">
        <v>631</v>
      </c>
    </row>
    <row r="5" spans="1:9" ht="240" x14ac:dyDescent="0.2">
      <c r="A5" s="325">
        <v>1</v>
      </c>
      <c r="B5" s="325" t="s">
        <v>632</v>
      </c>
      <c r="C5" s="168">
        <v>1</v>
      </c>
      <c r="D5" s="169">
        <v>1</v>
      </c>
      <c r="E5" s="170" t="s">
        <v>633</v>
      </c>
      <c r="F5" s="346" t="s">
        <v>634</v>
      </c>
      <c r="G5" s="346" t="s">
        <v>635</v>
      </c>
      <c r="H5" s="170" t="s">
        <v>636</v>
      </c>
      <c r="I5" s="343">
        <v>10000000</v>
      </c>
    </row>
    <row r="6" spans="1:9" ht="150" x14ac:dyDescent="0.2">
      <c r="A6" s="325"/>
      <c r="B6" s="325"/>
      <c r="C6" s="168">
        <v>2</v>
      </c>
      <c r="D6" s="169">
        <v>2</v>
      </c>
      <c r="E6" s="170" t="s">
        <v>637</v>
      </c>
      <c r="F6" s="346"/>
      <c r="G6" s="346"/>
      <c r="H6" s="170" t="s">
        <v>638</v>
      </c>
      <c r="I6" s="343"/>
    </row>
    <row r="7" spans="1:9" ht="120" x14ac:dyDescent="0.2">
      <c r="A7" s="340">
        <v>2</v>
      </c>
      <c r="B7" s="340" t="s">
        <v>639</v>
      </c>
      <c r="C7" s="171">
        <v>3</v>
      </c>
      <c r="D7" s="171">
        <v>1</v>
      </c>
      <c r="E7" s="172" t="s">
        <v>640</v>
      </c>
      <c r="F7" s="341" t="s">
        <v>641</v>
      </c>
      <c r="G7" s="341" t="s">
        <v>642</v>
      </c>
      <c r="H7" s="172" t="s">
        <v>643</v>
      </c>
      <c r="I7" s="342">
        <v>15000000</v>
      </c>
    </row>
    <row r="8" spans="1:9" ht="120" x14ac:dyDescent="0.2">
      <c r="A8" s="340"/>
      <c r="B8" s="340"/>
      <c r="C8" s="171">
        <v>4</v>
      </c>
      <c r="D8" s="171">
        <v>2</v>
      </c>
      <c r="E8" s="172" t="s">
        <v>644</v>
      </c>
      <c r="F8" s="341"/>
      <c r="G8" s="341"/>
      <c r="H8" s="172" t="s">
        <v>645</v>
      </c>
      <c r="I8" s="342"/>
    </row>
    <row r="9" spans="1:9" ht="135" x14ac:dyDescent="0.2">
      <c r="A9" s="340"/>
      <c r="B9" s="340"/>
      <c r="C9" s="171">
        <v>5</v>
      </c>
      <c r="D9" s="171">
        <v>3</v>
      </c>
      <c r="E9" s="172" t="s">
        <v>646</v>
      </c>
      <c r="F9" s="341"/>
      <c r="G9" s="341"/>
      <c r="H9" s="172" t="s">
        <v>647</v>
      </c>
      <c r="I9" s="342"/>
    </row>
    <row r="10" spans="1:9" ht="120" x14ac:dyDescent="0.2">
      <c r="A10" s="323">
        <v>3</v>
      </c>
      <c r="B10" s="323" t="s">
        <v>648</v>
      </c>
      <c r="C10" s="169">
        <v>6</v>
      </c>
      <c r="D10" s="171">
        <v>1</v>
      </c>
      <c r="E10" s="172" t="s">
        <v>649</v>
      </c>
      <c r="F10" s="326" t="s">
        <v>650</v>
      </c>
      <c r="G10" s="326" t="s">
        <v>651</v>
      </c>
      <c r="H10" s="172" t="s">
        <v>652</v>
      </c>
      <c r="I10" s="324">
        <v>15000000</v>
      </c>
    </row>
    <row r="11" spans="1:9" ht="165" x14ac:dyDescent="0.2">
      <c r="A11" s="323"/>
      <c r="B11" s="323"/>
      <c r="C11" s="169">
        <v>7</v>
      </c>
      <c r="D11" s="169">
        <v>2</v>
      </c>
      <c r="E11" s="173" t="s">
        <v>653</v>
      </c>
      <c r="F11" s="326"/>
      <c r="G11" s="326"/>
      <c r="H11" s="173" t="s">
        <v>654</v>
      </c>
      <c r="I11" s="324"/>
    </row>
    <row r="12" spans="1:9" ht="60" x14ac:dyDescent="0.2">
      <c r="A12" s="323"/>
      <c r="B12" s="323"/>
      <c r="C12" s="169">
        <v>8</v>
      </c>
      <c r="D12" s="169">
        <v>3</v>
      </c>
      <c r="E12" s="173" t="s">
        <v>655</v>
      </c>
      <c r="F12" s="326"/>
      <c r="G12" s="326"/>
      <c r="H12" s="173" t="s">
        <v>656</v>
      </c>
      <c r="I12" s="324"/>
    </row>
    <row r="13" spans="1:9" ht="105" x14ac:dyDescent="0.2">
      <c r="A13" s="340">
        <v>4</v>
      </c>
      <c r="B13" s="315" t="s">
        <v>657</v>
      </c>
      <c r="C13" s="174">
        <v>9</v>
      </c>
      <c r="D13" s="171">
        <v>1</v>
      </c>
      <c r="E13" s="172" t="s">
        <v>658</v>
      </c>
      <c r="F13" s="315" t="s">
        <v>659</v>
      </c>
      <c r="G13" s="315" t="s">
        <v>660</v>
      </c>
      <c r="H13" s="172" t="s">
        <v>661</v>
      </c>
      <c r="I13" s="342">
        <v>15000000</v>
      </c>
    </row>
    <row r="14" spans="1:9" ht="120" x14ac:dyDescent="0.2">
      <c r="A14" s="340"/>
      <c r="B14" s="316"/>
      <c r="C14" s="175">
        <v>10</v>
      </c>
      <c r="D14" s="171">
        <v>2</v>
      </c>
      <c r="E14" s="172" t="s">
        <v>662</v>
      </c>
      <c r="F14" s="316"/>
      <c r="G14" s="316"/>
      <c r="H14" s="172" t="s">
        <v>663</v>
      </c>
      <c r="I14" s="342"/>
    </row>
    <row r="15" spans="1:9" ht="105" x14ac:dyDescent="0.2">
      <c r="A15" s="340"/>
      <c r="B15" s="316"/>
      <c r="C15" s="175">
        <v>11</v>
      </c>
      <c r="D15" s="171">
        <v>3</v>
      </c>
      <c r="E15" s="172" t="s">
        <v>664</v>
      </c>
      <c r="F15" s="317"/>
      <c r="G15" s="317"/>
      <c r="H15" s="172" t="s">
        <v>665</v>
      </c>
      <c r="I15" s="342"/>
    </row>
    <row r="16" spans="1:9" ht="120" x14ac:dyDescent="0.2">
      <c r="A16" s="330">
        <v>5</v>
      </c>
      <c r="B16" s="330" t="s">
        <v>666</v>
      </c>
      <c r="C16" s="168">
        <v>12</v>
      </c>
      <c r="D16" s="168">
        <v>1</v>
      </c>
      <c r="E16" s="176" t="s">
        <v>667</v>
      </c>
      <c r="F16" s="330" t="s">
        <v>668</v>
      </c>
      <c r="G16" s="330" t="s">
        <v>669</v>
      </c>
      <c r="H16" s="176" t="s">
        <v>670</v>
      </c>
      <c r="I16" s="337">
        <v>15000000</v>
      </c>
    </row>
    <row r="17" spans="1:9" ht="60" x14ac:dyDescent="0.2">
      <c r="A17" s="336"/>
      <c r="B17" s="336"/>
      <c r="C17" s="168">
        <v>13</v>
      </c>
      <c r="D17" s="168">
        <v>2</v>
      </c>
      <c r="E17" s="176" t="s">
        <v>671</v>
      </c>
      <c r="F17" s="336"/>
      <c r="G17" s="336"/>
      <c r="H17" s="176" t="s">
        <v>672</v>
      </c>
      <c r="I17" s="338"/>
    </row>
    <row r="18" spans="1:9" x14ac:dyDescent="0.2">
      <c r="A18" s="336"/>
      <c r="B18" s="336"/>
      <c r="C18" s="330">
        <v>14</v>
      </c>
      <c r="D18" s="330">
        <v>3</v>
      </c>
      <c r="E18" s="332" t="s">
        <v>673</v>
      </c>
      <c r="F18" s="336"/>
      <c r="G18" s="336"/>
      <c r="H18" s="330" t="s">
        <v>674</v>
      </c>
      <c r="I18" s="338"/>
    </row>
    <row r="19" spans="1:9" x14ac:dyDescent="0.2">
      <c r="A19" s="331"/>
      <c r="B19" s="331"/>
      <c r="C19" s="331"/>
      <c r="D19" s="331"/>
      <c r="E19" s="333"/>
      <c r="F19" s="331"/>
      <c r="G19" s="331"/>
      <c r="H19" s="331"/>
      <c r="I19" s="339"/>
    </row>
    <row r="20" spans="1:9" x14ac:dyDescent="0.2">
      <c r="A20" s="301">
        <v>6</v>
      </c>
      <c r="B20" s="301" t="s">
        <v>675</v>
      </c>
      <c r="C20" s="301">
        <v>15</v>
      </c>
      <c r="D20" s="301"/>
      <c r="E20" s="301" t="s">
        <v>676</v>
      </c>
      <c r="F20" s="334" t="s">
        <v>677</v>
      </c>
      <c r="G20" s="334" t="s">
        <v>678</v>
      </c>
      <c r="H20" s="301" t="s">
        <v>679</v>
      </c>
      <c r="I20" s="327">
        <v>5000000</v>
      </c>
    </row>
    <row r="21" spans="1:9" x14ac:dyDescent="0.2">
      <c r="A21" s="302"/>
      <c r="B21" s="302"/>
      <c r="C21" s="302"/>
      <c r="D21" s="302"/>
      <c r="E21" s="302"/>
      <c r="F21" s="335"/>
      <c r="G21" s="335"/>
      <c r="H21" s="302"/>
      <c r="I21" s="329"/>
    </row>
    <row r="22" spans="1:9" ht="75" x14ac:dyDescent="0.2">
      <c r="A22" s="323">
        <v>7</v>
      </c>
      <c r="B22" s="323" t="s">
        <v>680</v>
      </c>
      <c r="C22" s="169">
        <v>16</v>
      </c>
      <c r="D22" s="169">
        <v>1</v>
      </c>
      <c r="E22" s="173" t="s">
        <v>680</v>
      </c>
      <c r="F22" s="326" t="s">
        <v>681</v>
      </c>
      <c r="G22" s="326" t="s">
        <v>682</v>
      </c>
      <c r="H22" s="173" t="s">
        <v>683</v>
      </c>
      <c r="I22" s="324">
        <v>15000000</v>
      </c>
    </row>
    <row r="23" spans="1:9" ht="75" x14ac:dyDescent="0.2">
      <c r="A23" s="323"/>
      <c r="B23" s="323"/>
      <c r="C23" s="169">
        <v>17</v>
      </c>
      <c r="D23" s="169">
        <v>2</v>
      </c>
      <c r="E23" s="173" t="s">
        <v>684</v>
      </c>
      <c r="F23" s="326"/>
      <c r="G23" s="326"/>
      <c r="H23" s="173" t="s">
        <v>685</v>
      </c>
      <c r="I23" s="324"/>
    </row>
    <row r="24" spans="1:9" ht="75" x14ac:dyDescent="0.2">
      <c r="A24" s="323"/>
      <c r="B24" s="323"/>
      <c r="C24" s="169">
        <v>18</v>
      </c>
      <c r="D24" s="169">
        <v>3</v>
      </c>
      <c r="E24" s="173" t="s">
        <v>686</v>
      </c>
      <c r="F24" s="326"/>
      <c r="G24" s="326"/>
      <c r="H24" s="173" t="s">
        <v>687</v>
      </c>
      <c r="I24" s="324"/>
    </row>
    <row r="25" spans="1:9" ht="135" x14ac:dyDescent="0.2">
      <c r="A25" s="323">
        <v>8</v>
      </c>
      <c r="B25" s="325" t="s">
        <v>688</v>
      </c>
      <c r="C25" s="168">
        <v>19</v>
      </c>
      <c r="D25" s="169">
        <v>1</v>
      </c>
      <c r="E25" s="173" t="s">
        <v>689</v>
      </c>
      <c r="F25" s="326" t="s">
        <v>690</v>
      </c>
      <c r="G25" s="326" t="s">
        <v>691</v>
      </c>
      <c r="H25" s="177" t="s">
        <v>692</v>
      </c>
      <c r="I25" s="324">
        <v>15000000</v>
      </c>
    </row>
    <row r="26" spans="1:9" ht="150" x14ac:dyDescent="0.2">
      <c r="A26" s="323"/>
      <c r="B26" s="325"/>
      <c r="C26" s="168">
        <v>20</v>
      </c>
      <c r="D26" s="171">
        <v>2</v>
      </c>
      <c r="E26" s="172" t="s">
        <v>693</v>
      </c>
      <c r="F26" s="326"/>
      <c r="G26" s="326"/>
      <c r="H26" s="178" t="s">
        <v>694</v>
      </c>
      <c r="I26" s="324"/>
    </row>
    <row r="27" spans="1:9" ht="150" x14ac:dyDescent="0.2">
      <c r="A27" s="323"/>
      <c r="B27" s="325"/>
      <c r="C27" s="168">
        <v>21</v>
      </c>
      <c r="D27" s="169">
        <v>3</v>
      </c>
      <c r="E27" s="173" t="s">
        <v>695</v>
      </c>
      <c r="F27" s="326"/>
      <c r="G27" s="326"/>
      <c r="H27" s="177" t="s">
        <v>696</v>
      </c>
      <c r="I27" s="324"/>
    </row>
    <row r="28" spans="1:9" ht="75" x14ac:dyDescent="0.2">
      <c r="A28" s="301">
        <v>9</v>
      </c>
      <c r="B28" s="301" t="s">
        <v>697</v>
      </c>
      <c r="C28" s="179">
        <v>22</v>
      </c>
      <c r="D28" s="169">
        <v>1</v>
      </c>
      <c r="E28" s="177" t="s">
        <v>698</v>
      </c>
      <c r="F28" s="301" t="s">
        <v>699</v>
      </c>
      <c r="G28" s="301" t="s">
        <v>700</v>
      </c>
      <c r="H28" s="177" t="s">
        <v>701</v>
      </c>
      <c r="I28" s="327">
        <v>15000000</v>
      </c>
    </row>
    <row r="29" spans="1:9" ht="75" x14ac:dyDescent="0.2">
      <c r="A29" s="311"/>
      <c r="B29" s="311"/>
      <c r="C29" s="180">
        <v>23</v>
      </c>
      <c r="D29" s="169">
        <v>2</v>
      </c>
      <c r="E29" s="177" t="s">
        <v>702</v>
      </c>
      <c r="F29" s="311"/>
      <c r="G29" s="311"/>
      <c r="H29" s="177" t="s">
        <v>703</v>
      </c>
      <c r="I29" s="328"/>
    </row>
    <row r="30" spans="1:9" ht="105" x14ac:dyDescent="0.2">
      <c r="A30" s="302"/>
      <c r="B30" s="302"/>
      <c r="C30" s="181">
        <v>24</v>
      </c>
      <c r="D30" s="169">
        <v>3</v>
      </c>
      <c r="E30" s="177" t="s">
        <v>704</v>
      </c>
      <c r="F30" s="302"/>
      <c r="G30" s="302"/>
      <c r="H30" s="182" t="s">
        <v>705</v>
      </c>
      <c r="I30" s="329"/>
    </row>
    <row r="31" spans="1:9" ht="105" x14ac:dyDescent="0.2">
      <c r="A31" s="323">
        <v>10</v>
      </c>
      <c r="B31" s="323" t="s">
        <v>706</v>
      </c>
      <c r="C31" s="169">
        <v>25</v>
      </c>
      <c r="D31" s="171">
        <v>1</v>
      </c>
      <c r="E31" s="178" t="s">
        <v>706</v>
      </c>
      <c r="F31" s="304" t="s">
        <v>707</v>
      </c>
      <c r="G31" s="303" t="s">
        <v>708</v>
      </c>
      <c r="H31" s="178" t="s">
        <v>709</v>
      </c>
      <c r="I31" s="324">
        <v>15000000</v>
      </c>
    </row>
    <row r="32" spans="1:9" ht="120" x14ac:dyDescent="0.2">
      <c r="A32" s="323"/>
      <c r="B32" s="323"/>
      <c r="C32" s="169">
        <v>26</v>
      </c>
      <c r="D32" s="169">
        <v>2</v>
      </c>
      <c r="E32" s="177" t="s">
        <v>710</v>
      </c>
      <c r="F32" s="304"/>
      <c r="G32" s="304"/>
      <c r="H32" s="177" t="s">
        <v>711</v>
      </c>
      <c r="I32" s="324"/>
    </row>
    <row r="33" spans="1:9" ht="120" x14ac:dyDescent="0.2">
      <c r="A33" s="323"/>
      <c r="B33" s="323"/>
      <c r="C33" s="169">
        <v>27</v>
      </c>
      <c r="D33" s="169">
        <v>3</v>
      </c>
      <c r="E33" s="177" t="s">
        <v>712</v>
      </c>
      <c r="F33" s="304"/>
      <c r="G33" s="304"/>
      <c r="H33" s="177" t="s">
        <v>713</v>
      </c>
      <c r="I33" s="324"/>
    </row>
    <row r="34" spans="1:9" ht="60" x14ac:dyDescent="0.2">
      <c r="A34" s="299">
        <v>11</v>
      </c>
      <c r="B34" s="301" t="s">
        <v>714</v>
      </c>
      <c r="C34" s="179">
        <v>28</v>
      </c>
      <c r="D34" s="183">
        <v>1</v>
      </c>
      <c r="E34" s="169" t="s">
        <v>715</v>
      </c>
      <c r="F34" s="299" t="s">
        <v>716</v>
      </c>
      <c r="G34" s="303" t="s">
        <v>717</v>
      </c>
      <c r="H34" s="177" t="s">
        <v>718</v>
      </c>
      <c r="I34" s="297">
        <v>15000000</v>
      </c>
    </row>
    <row r="35" spans="1:9" ht="45" x14ac:dyDescent="0.2">
      <c r="A35" s="305"/>
      <c r="B35" s="311"/>
      <c r="C35" s="180">
        <v>29</v>
      </c>
      <c r="D35" s="183">
        <v>2</v>
      </c>
      <c r="E35" s="169" t="s">
        <v>719</v>
      </c>
      <c r="F35" s="305"/>
      <c r="G35" s="304"/>
      <c r="H35" s="177" t="s">
        <v>720</v>
      </c>
      <c r="I35" s="310"/>
    </row>
    <row r="36" spans="1:9" ht="60" x14ac:dyDescent="0.2">
      <c r="A36" s="300"/>
      <c r="B36" s="302"/>
      <c r="C36" s="181">
        <v>30</v>
      </c>
      <c r="D36" s="183">
        <v>3</v>
      </c>
      <c r="E36" s="169" t="s">
        <v>721</v>
      </c>
      <c r="F36" s="300"/>
      <c r="G36" s="304"/>
      <c r="H36" s="177" t="s">
        <v>722</v>
      </c>
      <c r="I36" s="298"/>
    </row>
    <row r="37" spans="1:9" ht="135" x14ac:dyDescent="0.2">
      <c r="A37" s="299">
        <v>12</v>
      </c>
      <c r="B37" s="301" t="s">
        <v>723</v>
      </c>
      <c r="C37" s="179">
        <v>31</v>
      </c>
      <c r="D37" s="183">
        <v>1</v>
      </c>
      <c r="E37" s="169" t="s">
        <v>724</v>
      </c>
      <c r="F37" s="299" t="s">
        <v>725</v>
      </c>
      <c r="G37" s="303" t="s">
        <v>726</v>
      </c>
      <c r="H37" s="177" t="s">
        <v>727</v>
      </c>
      <c r="I37" s="297">
        <v>15000000</v>
      </c>
    </row>
    <row r="38" spans="1:9" ht="105" x14ac:dyDescent="0.2">
      <c r="A38" s="305"/>
      <c r="B38" s="311"/>
      <c r="C38" s="180">
        <v>32</v>
      </c>
      <c r="D38" s="183">
        <v>2</v>
      </c>
      <c r="E38" s="169" t="s">
        <v>728</v>
      </c>
      <c r="F38" s="305"/>
      <c r="G38" s="304"/>
      <c r="H38" s="177" t="s">
        <v>729</v>
      </c>
      <c r="I38" s="310"/>
    </row>
    <row r="39" spans="1:9" ht="120" x14ac:dyDescent="0.2">
      <c r="A39" s="300"/>
      <c r="B39" s="302"/>
      <c r="C39" s="181">
        <v>33</v>
      </c>
      <c r="D39" s="183">
        <v>3</v>
      </c>
      <c r="E39" s="169" t="s">
        <v>730</v>
      </c>
      <c r="F39" s="300"/>
      <c r="G39" s="304"/>
      <c r="H39" s="177" t="s">
        <v>731</v>
      </c>
      <c r="I39" s="298"/>
    </row>
    <row r="40" spans="1:9" ht="120" x14ac:dyDescent="0.2">
      <c r="A40" s="312">
        <v>13</v>
      </c>
      <c r="B40" s="315" t="s">
        <v>732</v>
      </c>
      <c r="C40" s="174">
        <v>34</v>
      </c>
      <c r="D40" s="184">
        <v>1</v>
      </c>
      <c r="E40" s="171" t="s">
        <v>733</v>
      </c>
      <c r="F40" s="318" t="s">
        <v>734</v>
      </c>
      <c r="G40" s="318" t="s">
        <v>735</v>
      </c>
      <c r="H40" s="178" t="s">
        <v>736</v>
      </c>
      <c r="I40" s="320">
        <v>15000000</v>
      </c>
    </row>
    <row r="41" spans="1:9" ht="120" x14ac:dyDescent="0.2">
      <c r="A41" s="313"/>
      <c r="B41" s="316"/>
      <c r="C41" s="175">
        <v>35</v>
      </c>
      <c r="D41" s="184">
        <v>2</v>
      </c>
      <c r="E41" s="171" t="s">
        <v>737</v>
      </c>
      <c r="F41" s="319"/>
      <c r="G41" s="319"/>
      <c r="H41" s="178" t="s">
        <v>736</v>
      </c>
      <c r="I41" s="321"/>
    </row>
    <row r="42" spans="1:9" ht="120" x14ac:dyDescent="0.2">
      <c r="A42" s="314"/>
      <c r="B42" s="317"/>
      <c r="C42" s="185">
        <v>36</v>
      </c>
      <c r="D42" s="184">
        <v>3</v>
      </c>
      <c r="E42" s="171" t="s">
        <v>738</v>
      </c>
      <c r="F42" s="319"/>
      <c r="G42" s="319"/>
      <c r="H42" s="178" t="s">
        <v>736</v>
      </c>
      <c r="I42" s="322"/>
    </row>
    <row r="43" spans="1:9" ht="180" x14ac:dyDescent="0.2">
      <c r="A43" s="299">
        <v>14</v>
      </c>
      <c r="B43" s="301" t="s">
        <v>739</v>
      </c>
      <c r="C43" s="179">
        <v>37</v>
      </c>
      <c r="D43" s="183">
        <v>1</v>
      </c>
      <c r="E43" s="169" t="s">
        <v>740</v>
      </c>
      <c r="F43" s="292" t="s">
        <v>741</v>
      </c>
      <c r="G43" s="303" t="s">
        <v>742</v>
      </c>
      <c r="H43" s="177" t="s">
        <v>743</v>
      </c>
      <c r="I43" s="297">
        <v>10000000</v>
      </c>
    </row>
    <row r="44" spans="1:9" ht="105" x14ac:dyDescent="0.2">
      <c r="A44" s="300"/>
      <c r="B44" s="302"/>
      <c r="C44" s="181">
        <v>38</v>
      </c>
      <c r="D44" s="183">
        <v>2</v>
      </c>
      <c r="E44" s="169" t="s">
        <v>744</v>
      </c>
      <c r="F44" s="302"/>
      <c r="G44" s="304"/>
      <c r="H44" s="177" t="s">
        <v>745</v>
      </c>
      <c r="I44" s="298"/>
    </row>
    <row r="45" spans="1:9" ht="75" x14ac:dyDescent="0.2">
      <c r="A45" s="299">
        <v>15</v>
      </c>
      <c r="B45" s="306" t="s">
        <v>746</v>
      </c>
      <c r="C45" s="186">
        <v>39</v>
      </c>
      <c r="D45" s="183">
        <v>1</v>
      </c>
      <c r="E45" s="169" t="s">
        <v>747</v>
      </c>
      <c r="F45" s="292" t="s">
        <v>748</v>
      </c>
      <c r="G45" s="292" t="s">
        <v>749</v>
      </c>
      <c r="H45" s="177" t="s">
        <v>750</v>
      </c>
      <c r="I45" s="297">
        <v>15000000</v>
      </c>
    </row>
    <row r="46" spans="1:9" ht="105" x14ac:dyDescent="0.2">
      <c r="A46" s="305"/>
      <c r="B46" s="307"/>
      <c r="C46" s="187">
        <v>40</v>
      </c>
      <c r="D46" s="183">
        <v>2</v>
      </c>
      <c r="E46" s="169" t="s">
        <v>751</v>
      </c>
      <c r="F46" s="309"/>
      <c r="G46" s="309"/>
      <c r="H46" s="177" t="s">
        <v>752</v>
      </c>
      <c r="I46" s="310"/>
    </row>
    <row r="47" spans="1:9" ht="45" x14ac:dyDescent="0.2">
      <c r="A47" s="300"/>
      <c r="B47" s="308"/>
      <c r="C47" s="188">
        <v>41</v>
      </c>
      <c r="D47" s="189">
        <v>3</v>
      </c>
      <c r="E47" s="169" t="s">
        <v>753</v>
      </c>
      <c r="F47" s="293"/>
      <c r="G47" s="293"/>
      <c r="H47" s="177" t="s">
        <v>754</v>
      </c>
      <c r="I47" s="298"/>
    </row>
    <row r="48" spans="1:9" ht="105" x14ac:dyDescent="0.2">
      <c r="A48" s="296">
        <v>16</v>
      </c>
      <c r="B48" s="295" t="s">
        <v>913</v>
      </c>
      <c r="C48" s="183">
        <v>42</v>
      </c>
      <c r="D48" s="189">
        <v>1</v>
      </c>
      <c r="E48" s="169" t="s">
        <v>914</v>
      </c>
      <c r="F48" s="292" t="s">
        <v>916</v>
      </c>
      <c r="G48" s="292" t="s">
        <v>918</v>
      </c>
      <c r="H48" s="177" t="s">
        <v>917</v>
      </c>
      <c r="I48" s="297">
        <v>10000000</v>
      </c>
    </row>
    <row r="49" spans="1:9" ht="105" x14ac:dyDescent="0.2">
      <c r="A49" s="296"/>
      <c r="B49" s="295"/>
      <c r="C49" s="183">
        <v>43</v>
      </c>
      <c r="D49" s="189">
        <v>2</v>
      </c>
      <c r="E49" s="173" t="s">
        <v>919</v>
      </c>
      <c r="F49" s="293"/>
      <c r="G49" s="293"/>
      <c r="H49" s="177" t="s">
        <v>920</v>
      </c>
      <c r="I49" s="298"/>
    </row>
    <row r="50" spans="1:9" ht="120" x14ac:dyDescent="0.2">
      <c r="A50" s="296">
        <v>17</v>
      </c>
      <c r="B50" s="295" t="s">
        <v>922</v>
      </c>
      <c r="C50" s="183">
        <v>44</v>
      </c>
      <c r="D50" s="189">
        <v>1</v>
      </c>
      <c r="E50" s="169" t="s">
        <v>924</v>
      </c>
      <c r="F50" s="292" t="s">
        <v>923</v>
      </c>
      <c r="G50" s="292" t="s">
        <v>921</v>
      </c>
      <c r="H50" s="177" t="s">
        <v>925</v>
      </c>
      <c r="I50" s="294">
        <v>10000000</v>
      </c>
    </row>
    <row r="51" spans="1:9" ht="105" x14ac:dyDescent="0.2">
      <c r="A51" s="296"/>
      <c r="B51" s="295"/>
      <c r="C51" s="183">
        <v>45</v>
      </c>
      <c r="D51" s="189">
        <v>2</v>
      </c>
      <c r="E51" s="173" t="s">
        <v>926</v>
      </c>
      <c r="F51" s="293"/>
      <c r="G51" s="293"/>
      <c r="H51" s="177" t="s">
        <v>927</v>
      </c>
      <c r="I51" s="294"/>
    </row>
    <row r="52" spans="1:9" x14ac:dyDescent="0.2">
      <c r="A52" s="32"/>
      <c r="B52" s="38"/>
      <c r="C52" s="32"/>
      <c r="D52" s="33"/>
      <c r="E52" s="34"/>
      <c r="F52" s="35"/>
      <c r="G52" s="35"/>
      <c r="H52" s="36"/>
      <c r="I52" s="32"/>
    </row>
    <row r="53" spans="1:9" x14ac:dyDescent="0.2">
      <c r="I53" s="30"/>
    </row>
  </sheetData>
  <mergeCells count="96">
    <mergeCell ref="I5:I6"/>
    <mergeCell ref="D4:E4"/>
    <mergeCell ref="A5:A6"/>
    <mergeCell ref="B5:B6"/>
    <mergeCell ref="F5:F6"/>
    <mergeCell ref="G5:G6"/>
    <mergeCell ref="I16:I19"/>
    <mergeCell ref="A7:A9"/>
    <mergeCell ref="B7:B9"/>
    <mergeCell ref="F7:F9"/>
    <mergeCell ref="G7:G9"/>
    <mergeCell ref="I7:I9"/>
    <mergeCell ref="A10:A12"/>
    <mergeCell ref="B10:B12"/>
    <mergeCell ref="F10:F12"/>
    <mergeCell ref="G10:G12"/>
    <mergeCell ref="I10:I12"/>
    <mergeCell ref="A13:A15"/>
    <mergeCell ref="B13:B15"/>
    <mergeCell ref="F13:F15"/>
    <mergeCell ref="G13:G15"/>
    <mergeCell ref="I13:I15"/>
    <mergeCell ref="C18:C19"/>
    <mergeCell ref="D18:D19"/>
    <mergeCell ref="E18:E19"/>
    <mergeCell ref="H18:H19"/>
    <mergeCell ref="A20:A21"/>
    <mergeCell ref="B20:B21"/>
    <mergeCell ref="C20:C21"/>
    <mergeCell ref="D20:D21"/>
    <mergeCell ref="E20:E21"/>
    <mergeCell ref="F20:F21"/>
    <mergeCell ref="A16:A19"/>
    <mergeCell ref="B16:B19"/>
    <mergeCell ref="F16:F19"/>
    <mergeCell ref="G16:G19"/>
    <mergeCell ref="G20:G21"/>
    <mergeCell ref="H20:H21"/>
    <mergeCell ref="I20:I21"/>
    <mergeCell ref="A22:A24"/>
    <mergeCell ref="B22:B24"/>
    <mergeCell ref="F22:F24"/>
    <mergeCell ref="G22:G24"/>
    <mergeCell ref="I22:I24"/>
    <mergeCell ref="A28:A30"/>
    <mergeCell ref="B28:B30"/>
    <mergeCell ref="F28:F30"/>
    <mergeCell ref="G28:G30"/>
    <mergeCell ref="I28:I30"/>
    <mergeCell ref="A25:A27"/>
    <mergeCell ref="B25:B27"/>
    <mergeCell ref="F25:F27"/>
    <mergeCell ref="G25:G27"/>
    <mergeCell ref="I25:I27"/>
    <mergeCell ref="A34:A36"/>
    <mergeCell ref="B34:B36"/>
    <mergeCell ref="F34:F36"/>
    <mergeCell ref="G34:G36"/>
    <mergeCell ref="I34:I36"/>
    <mergeCell ref="A31:A33"/>
    <mergeCell ref="B31:B33"/>
    <mergeCell ref="F31:F33"/>
    <mergeCell ref="G31:G33"/>
    <mergeCell ref="I31:I33"/>
    <mergeCell ref="B37:B39"/>
    <mergeCell ref="F37:F39"/>
    <mergeCell ref="G37:G39"/>
    <mergeCell ref="I37:I39"/>
    <mergeCell ref="A40:A42"/>
    <mergeCell ref="B40:B42"/>
    <mergeCell ref="F40:F42"/>
    <mergeCell ref="G40:G42"/>
    <mergeCell ref="I40:I42"/>
    <mergeCell ref="A1:F1"/>
    <mergeCell ref="A2:F2"/>
    <mergeCell ref="B48:B49"/>
    <mergeCell ref="A48:A49"/>
    <mergeCell ref="I48:I49"/>
    <mergeCell ref="A43:A44"/>
    <mergeCell ref="B43:B44"/>
    <mergeCell ref="F43:F44"/>
    <mergeCell ref="G43:G44"/>
    <mergeCell ref="I43:I44"/>
    <mergeCell ref="A45:A47"/>
    <mergeCell ref="B45:B47"/>
    <mergeCell ref="F45:F47"/>
    <mergeCell ref="G45:G47"/>
    <mergeCell ref="I45:I47"/>
    <mergeCell ref="A37:A39"/>
    <mergeCell ref="F48:F49"/>
    <mergeCell ref="G48:G49"/>
    <mergeCell ref="I50:I51"/>
    <mergeCell ref="B50:B51"/>
    <mergeCell ref="A50:A51"/>
    <mergeCell ref="G50:G51"/>
    <mergeCell ref="F50:F51"/>
  </mergeCells>
  <printOptions horizontalCentered="1"/>
  <pageMargins left="0.39370078740157483" right="0.39370078740157483" top="0.39370078740157483" bottom="0.39370078740157483" header="0" footer="0"/>
  <pageSetup paperSize="9" scale="76" fitToHeight="0" orientation="portrait" horizontalDpi="4294967292" verticalDpi="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opLeftCell="A28" workbookViewId="0">
      <selection sqref="A1:I40"/>
    </sheetView>
  </sheetViews>
  <sheetFormatPr defaultColWidth="9.140625" defaultRowHeight="15.75" x14ac:dyDescent="0.25"/>
  <cols>
    <col min="1" max="1" width="4.140625" style="66" bestFit="1" customWidth="1"/>
    <col min="2" max="2" width="16.7109375" style="66" bestFit="1" customWidth="1"/>
    <col min="3" max="3" width="3.140625" style="66" hidden="1" customWidth="1"/>
    <col min="4" max="4" width="2.5703125" style="66" customWidth="1"/>
    <col min="5" max="5" width="17" style="66" customWidth="1"/>
    <col min="6" max="6" width="15" style="66" customWidth="1"/>
    <col min="7" max="7" width="16.85546875" style="66" customWidth="1"/>
    <col min="8" max="8" width="26.28515625" style="66" customWidth="1"/>
    <col min="9" max="9" width="14.85546875" style="66" customWidth="1"/>
    <col min="10" max="16384" width="9.140625" style="66"/>
  </cols>
  <sheetData>
    <row r="1" spans="1:10" ht="18.75" x14ac:dyDescent="0.3">
      <c r="A1" s="347" t="s">
        <v>174</v>
      </c>
      <c r="B1" s="347"/>
      <c r="C1" s="347"/>
      <c r="D1" s="347"/>
      <c r="E1" s="347"/>
      <c r="F1" s="194"/>
      <c r="G1" s="138"/>
      <c r="H1" s="138"/>
      <c r="I1" s="195"/>
    </row>
    <row r="2" spans="1:10" ht="18.75" x14ac:dyDescent="0.25">
      <c r="A2" s="227" t="s">
        <v>630</v>
      </c>
      <c r="B2" s="227"/>
      <c r="C2" s="227"/>
      <c r="D2" s="227"/>
      <c r="E2" s="227"/>
      <c r="F2" s="155"/>
      <c r="G2" s="156"/>
      <c r="H2" s="156"/>
      <c r="I2" s="157"/>
      <c r="J2" s="137"/>
    </row>
    <row r="3" spans="1:10" x14ac:dyDescent="0.25">
      <c r="A3" s="194"/>
      <c r="B3" s="194"/>
      <c r="C3" s="194"/>
      <c r="D3" s="194"/>
      <c r="E3" s="194"/>
      <c r="F3" s="194"/>
      <c r="G3" s="194"/>
      <c r="H3" s="194"/>
      <c r="I3" s="194"/>
    </row>
    <row r="4" spans="1:10" ht="39.950000000000003" customHeight="1" x14ac:dyDescent="0.25">
      <c r="A4" s="94" t="s">
        <v>1</v>
      </c>
      <c r="B4" s="94" t="s">
        <v>2</v>
      </c>
      <c r="C4" s="94"/>
      <c r="D4" s="229" t="s">
        <v>3</v>
      </c>
      <c r="E4" s="230"/>
      <c r="F4" s="94" t="s">
        <v>4</v>
      </c>
      <c r="G4" s="94" t="s">
        <v>5</v>
      </c>
      <c r="H4" s="94" t="s">
        <v>6</v>
      </c>
      <c r="I4" s="113" t="s">
        <v>173</v>
      </c>
    </row>
    <row r="5" spans="1:10" ht="47.25" x14ac:dyDescent="0.25">
      <c r="A5" s="235">
        <v>1</v>
      </c>
      <c r="B5" s="228" t="s">
        <v>549</v>
      </c>
      <c r="C5" s="88">
        <v>1</v>
      </c>
      <c r="D5" s="88">
        <v>1</v>
      </c>
      <c r="E5" s="89" t="s">
        <v>550</v>
      </c>
      <c r="F5" s="228" t="s">
        <v>551</v>
      </c>
      <c r="G5" s="228" t="s">
        <v>552</v>
      </c>
      <c r="H5" s="89" t="s">
        <v>553</v>
      </c>
      <c r="I5" s="246">
        <v>15000000</v>
      </c>
    </row>
    <row r="6" spans="1:10" ht="47.25" x14ac:dyDescent="0.25">
      <c r="A6" s="235"/>
      <c r="B6" s="228"/>
      <c r="C6" s="88">
        <v>2</v>
      </c>
      <c r="D6" s="88">
        <v>2</v>
      </c>
      <c r="E6" s="89" t="s">
        <v>554</v>
      </c>
      <c r="F6" s="228"/>
      <c r="G6" s="228"/>
      <c r="H6" s="100" t="s">
        <v>555</v>
      </c>
      <c r="I6" s="246"/>
    </row>
    <row r="7" spans="1:10" ht="47.25" x14ac:dyDescent="0.25">
      <c r="A7" s="235"/>
      <c r="B7" s="228"/>
      <c r="C7" s="88">
        <v>3</v>
      </c>
      <c r="D7" s="88">
        <v>3</v>
      </c>
      <c r="E7" s="89" t="s">
        <v>556</v>
      </c>
      <c r="F7" s="228"/>
      <c r="G7" s="228"/>
      <c r="H7" s="89" t="s">
        <v>557</v>
      </c>
      <c r="I7" s="246"/>
    </row>
    <row r="8" spans="1:10" ht="78.75" x14ac:dyDescent="0.25">
      <c r="A8" s="231">
        <v>2</v>
      </c>
      <c r="B8" s="228" t="s">
        <v>558</v>
      </c>
      <c r="C8" s="88">
        <v>4</v>
      </c>
      <c r="D8" s="88">
        <v>1</v>
      </c>
      <c r="E8" s="89" t="s">
        <v>559</v>
      </c>
      <c r="F8" s="228" t="s">
        <v>560</v>
      </c>
      <c r="G8" s="233" t="s">
        <v>561</v>
      </c>
      <c r="H8" s="91" t="s">
        <v>562</v>
      </c>
      <c r="I8" s="246">
        <v>15000000</v>
      </c>
    </row>
    <row r="9" spans="1:10" ht="78.75" x14ac:dyDescent="0.25">
      <c r="A9" s="231"/>
      <c r="B9" s="228"/>
      <c r="C9" s="88">
        <v>5</v>
      </c>
      <c r="D9" s="88">
        <v>2</v>
      </c>
      <c r="E9" s="89" t="s">
        <v>563</v>
      </c>
      <c r="F9" s="228"/>
      <c r="G9" s="233"/>
      <c r="H9" s="91" t="s">
        <v>564</v>
      </c>
      <c r="I9" s="246"/>
    </row>
    <row r="10" spans="1:10" ht="78.75" x14ac:dyDescent="0.25">
      <c r="A10" s="231"/>
      <c r="B10" s="228"/>
      <c r="C10" s="88">
        <v>6</v>
      </c>
      <c r="D10" s="88">
        <v>3</v>
      </c>
      <c r="E10" s="91" t="s">
        <v>558</v>
      </c>
      <c r="F10" s="228"/>
      <c r="G10" s="233"/>
      <c r="H10" s="91" t="s">
        <v>565</v>
      </c>
      <c r="I10" s="246"/>
    </row>
    <row r="11" spans="1:10" ht="94.5" x14ac:dyDescent="0.25">
      <c r="A11" s="231">
        <v>3</v>
      </c>
      <c r="B11" s="228" t="s">
        <v>566</v>
      </c>
      <c r="C11" s="88">
        <v>7</v>
      </c>
      <c r="D11" s="88">
        <v>1</v>
      </c>
      <c r="E11" s="89" t="s">
        <v>567</v>
      </c>
      <c r="F11" s="228" t="s">
        <v>568</v>
      </c>
      <c r="G11" s="228" t="s">
        <v>569</v>
      </c>
      <c r="H11" s="89" t="s">
        <v>570</v>
      </c>
      <c r="I11" s="246">
        <v>15000000</v>
      </c>
    </row>
    <row r="12" spans="1:10" ht="94.5" x14ac:dyDescent="0.25">
      <c r="A12" s="231"/>
      <c r="B12" s="228"/>
      <c r="C12" s="88">
        <v>8</v>
      </c>
      <c r="D12" s="88">
        <v>2</v>
      </c>
      <c r="E12" s="89" t="s">
        <v>571</v>
      </c>
      <c r="F12" s="228"/>
      <c r="G12" s="228"/>
      <c r="H12" s="89" t="s">
        <v>572</v>
      </c>
      <c r="I12" s="246"/>
    </row>
    <row r="13" spans="1:10" ht="78.75" x14ac:dyDescent="0.25">
      <c r="A13" s="231"/>
      <c r="B13" s="228"/>
      <c r="C13" s="88">
        <v>9</v>
      </c>
      <c r="D13" s="88">
        <v>3</v>
      </c>
      <c r="E13" s="89" t="s">
        <v>573</v>
      </c>
      <c r="F13" s="228"/>
      <c r="G13" s="228"/>
      <c r="H13" s="89" t="s">
        <v>574</v>
      </c>
      <c r="I13" s="246"/>
    </row>
    <row r="14" spans="1:10" ht="47.25" x14ac:dyDescent="0.25">
      <c r="A14" s="231">
        <v>4</v>
      </c>
      <c r="B14" s="228" t="s">
        <v>575</v>
      </c>
      <c r="C14" s="88">
        <v>10</v>
      </c>
      <c r="D14" s="88">
        <v>1</v>
      </c>
      <c r="E14" s="89" t="s">
        <v>576</v>
      </c>
      <c r="F14" s="228" t="s">
        <v>577</v>
      </c>
      <c r="G14" s="228" t="s">
        <v>578</v>
      </c>
      <c r="H14" s="89" t="s">
        <v>579</v>
      </c>
      <c r="I14" s="246">
        <v>15000000</v>
      </c>
    </row>
    <row r="15" spans="1:10" ht="110.25" x14ac:dyDescent="0.25">
      <c r="A15" s="231"/>
      <c r="B15" s="228"/>
      <c r="C15" s="88">
        <v>11</v>
      </c>
      <c r="D15" s="88">
        <v>2</v>
      </c>
      <c r="E15" s="89" t="s">
        <v>580</v>
      </c>
      <c r="F15" s="228"/>
      <c r="G15" s="228"/>
      <c r="H15" s="89" t="s">
        <v>581</v>
      </c>
      <c r="I15" s="246"/>
    </row>
    <row r="16" spans="1:10" ht="110.25" x14ac:dyDescent="0.25">
      <c r="A16" s="231"/>
      <c r="B16" s="228"/>
      <c r="C16" s="88">
        <v>12</v>
      </c>
      <c r="D16" s="88">
        <v>3</v>
      </c>
      <c r="E16" s="89" t="s">
        <v>582</v>
      </c>
      <c r="F16" s="228"/>
      <c r="G16" s="228"/>
      <c r="H16" s="89" t="s">
        <v>583</v>
      </c>
      <c r="I16" s="246"/>
    </row>
    <row r="17" spans="1:9" ht="63" x14ac:dyDescent="0.25">
      <c r="A17" s="231">
        <v>5</v>
      </c>
      <c r="B17" s="231" t="s">
        <v>585</v>
      </c>
      <c r="C17" s="88">
        <v>13</v>
      </c>
      <c r="D17" s="88">
        <v>1</v>
      </c>
      <c r="E17" s="91" t="s">
        <v>586</v>
      </c>
      <c r="F17" s="231" t="s">
        <v>587</v>
      </c>
      <c r="G17" s="233" t="s">
        <v>588</v>
      </c>
      <c r="H17" s="91" t="s">
        <v>589</v>
      </c>
      <c r="I17" s="246">
        <v>10000000</v>
      </c>
    </row>
    <row r="18" spans="1:9" ht="78.75" x14ac:dyDescent="0.25">
      <c r="A18" s="231"/>
      <c r="B18" s="231"/>
      <c r="C18" s="88">
        <v>14</v>
      </c>
      <c r="D18" s="88">
        <v>2</v>
      </c>
      <c r="E18" s="91" t="s">
        <v>590</v>
      </c>
      <c r="F18" s="231"/>
      <c r="G18" s="233"/>
      <c r="H18" s="91" t="s">
        <v>591</v>
      </c>
      <c r="I18" s="246"/>
    </row>
    <row r="19" spans="1:9" ht="78.75" x14ac:dyDescent="0.25">
      <c r="A19" s="231">
        <v>6</v>
      </c>
      <c r="B19" s="231" t="s">
        <v>592</v>
      </c>
      <c r="C19" s="88">
        <v>15</v>
      </c>
      <c r="D19" s="88">
        <v>1</v>
      </c>
      <c r="E19" s="91" t="s">
        <v>592</v>
      </c>
      <c r="F19" s="231" t="s">
        <v>593</v>
      </c>
      <c r="G19" s="228" t="s">
        <v>594</v>
      </c>
      <c r="H19" s="91" t="s">
        <v>595</v>
      </c>
      <c r="I19" s="246">
        <v>15000000</v>
      </c>
    </row>
    <row r="20" spans="1:9" ht="78.75" x14ac:dyDescent="0.25">
      <c r="A20" s="231"/>
      <c r="B20" s="231"/>
      <c r="C20" s="88">
        <v>16</v>
      </c>
      <c r="D20" s="88">
        <v>2</v>
      </c>
      <c r="E20" s="91" t="s">
        <v>596</v>
      </c>
      <c r="F20" s="231"/>
      <c r="G20" s="228"/>
      <c r="H20" s="91" t="s">
        <v>597</v>
      </c>
      <c r="I20" s="246"/>
    </row>
    <row r="21" spans="1:9" ht="78.75" x14ac:dyDescent="0.25">
      <c r="A21" s="231"/>
      <c r="B21" s="231"/>
      <c r="C21" s="88">
        <v>17</v>
      </c>
      <c r="D21" s="88">
        <v>3</v>
      </c>
      <c r="E21" s="91" t="s">
        <v>598</v>
      </c>
      <c r="F21" s="231"/>
      <c r="G21" s="228"/>
      <c r="H21" s="91" t="s">
        <v>599</v>
      </c>
      <c r="I21" s="246"/>
    </row>
    <row r="22" spans="1:9" ht="78.75" x14ac:dyDescent="0.25">
      <c r="A22" s="231">
        <v>7</v>
      </c>
      <c r="B22" s="231" t="s">
        <v>600</v>
      </c>
      <c r="C22" s="88">
        <v>18</v>
      </c>
      <c r="D22" s="88">
        <v>1</v>
      </c>
      <c r="E22" s="91" t="s">
        <v>600</v>
      </c>
      <c r="F22" s="231" t="s">
        <v>601</v>
      </c>
      <c r="G22" s="228" t="s">
        <v>602</v>
      </c>
      <c r="H22" s="190" t="s">
        <v>603</v>
      </c>
      <c r="I22" s="246">
        <v>15000000</v>
      </c>
    </row>
    <row r="23" spans="1:9" ht="78.75" x14ac:dyDescent="0.25">
      <c r="A23" s="231"/>
      <c r="B23" s="231"/>
      <c r="C23" s="88">
        <v>19</v>
      </c>
      <c r="D23" s="88">
        <v>2</v>
      </c>
      <c r="E23" s="91" t="s">
        <v>604</v>
      </c>
      <c r="F23" s="231"/>
      <c r="G23" s="228"/>
      <c r="H23" s="190" t="s">
        <v>605</v>
      </c>
      <c r="I23" s="246"/>
    </row>
    <row r="24" spans="1:9" ht="94.5" x14ac:dyDescent="0.25">
      <c r="A24" s="231"/>
      <c r="B24" s="231"/>
      <c r="C24" s="88">
        <v>20</v>
      </c>
      <c r="D24" s="88">
        <v>3</v>
      </c>
      <c r="E24" s="91" t="s">
        <v>606</v>
      </c>
      <c r="F24" s="231"/>
      <c r="G24" s="228"/>
      <c r="H24" s="190" t="s">
        <v>607</v>
      </c>
      <c r="I24" s="246"/>
    </row>
    <row r="25" spans="1:9" ht="63" x14ac:dyDescent="0.25">
      <c r="A25" s="231">
        <v>8</v>
      </c>
      <c r="B25" s="231" t="s">
        <v>608</v>
      </c>
      <c r="C25" s="88">
        <v>21</v>
      </c>
      <c r="D25" s="88">
        <v>1</v>
      </c>
      <c r="E25" s="91" t="s">
        <v>608</v>
      </c>
      <c r="F25" s="231" t="s">
        <v>609</v>
      </c>
      <c r="G25" s="231" t="s">
        <v>610</v>
      </c>
      <c r="H25" s="91" t="s">
        <v>611</v>
      </c>
      <c r="I25" s="192"/>
    </row>
    <row r="26" spans="1:9" ht="63" x14ac:dyDescent="0.25">
      <c r="A26" s="231"/>
      <c r="B26" s="231"/>
      <c r="C26" s="88">
        <v>22</v>
      </c>
      <c r="D26" s="88">
        <v>2</v>
      </c>
      <c r="E26" s="91" t="s">
        <v>612</v>
      </c>
      <c r="F26" s="231"/>
      <c r="G26" s="231"/>
      <c r="H26" s="91" t="s">
        <v>613</v>
      </c>
      <c r="I26" s="192">
        <v>15000000</v>
      </c>
    </row>
    <row r="27" spans="1:9" ht="47.25" x14ac:dyDescent="0.25">
      <c r="A27" s="231"/>
      <c r="B27" s="231"/>
      <c r="C27" s="88">
        <v>23</v>
      </c>
      <c r="D27" s="88">
        <v>3</v>
      </c>
      <c r="E27" s="91" t="s">
        <v>614</v>
      </c>
      <c r="F27" s="231"/>
      <c r="G27" s="231"/>
      <c r="H27" s="91" t="s">
        <v>615</v>
      </c>
      <c r="I27" s="192"/>
    </row>
    <row r="28" spans="1:9" ht="63" x14ac:dyDescent="0.25">
      <c r="A28" s="231">
        <v>9</v>
      </c>
      <c r="B28" s="228" t="s">
        <v>616</v>
      </c>
      <c r="C28" s="88">
        <v>24</v>
      </c>
      <c r="D28" s="88">
        <v>1</v>
      </c>
      <c r="E28" s="91" t="s">
        <v>616</v>
      </c>
      <c r="F28" s="231" t="s">
        <v>617</v>
      </c>
      <c r="G28" s="228" t="s">
        <v>618</v>
      </c>
      <c r="H28" s="91" t="s">
        <v>619</v>
      </c>
      <c r="I28" s="246">
        <v>15000000</v>
      </c>
    </row>
    <row r="29" spans="1:9" ht="78.75" x14ac:dyDescent="0.25">
      <c r="A29" s="231"/>
      <c r="B29" s="228"/>
      <c r="C29" s="88">
        <v>25</v>
      </c>
      <c r="D29" s="88">
        <v>2</v>
      </c>
      <c r="E29" s="91" t="s">
        <v>620</v>
      </c>
      <c r="F29" s="231"/>
      <c r="G29" s="228"/>
      <c r="H29" s="91" t="s">
        <v>621</v>
      </c>
      <c r="I29" s="246"/>
    </row>
    <row r="30" spans="1:9" ht="78.75" x14ac:dyDescent="0.25">
      <c r="A30" s="231"/>
      <c r="B30" s="228"/>
      <c r="C30" s="88">
        <v>26</v>
      </c>
      <c r="D30" s="88">
        <v>3</v>
      </c>
      <c r="E30" s="91" t="s">
        <v>622</v>
      </c>
      <c r="F30" s="231"/>
      <c r="G30" s="228"/>
      <c r="H30" s="91" t="s">
        <v>623</v>
      </c>
      <c r="I30" s="246"/>
    </row>
    <row r="31" spans="1:9" ht="47.25" x14ac:dyDescent="0.25">
      <c r="A31" s="348">
        <v>10</v>
      </c>
      <c r="B31" s="348" t="s">
        <v>624</v>
      </c>
      <c r="C31" s="88">
        <v>27</v>
      </c>
      <c r="D31" s="193">
        <v>1</v>
      </c>
      <c r="E31" s="191" t="s">
        <v>625</v>
      </c>
      <c r="F31" s="348" t="s">
        <v>584</v>
      </c>
      <c r="G31" s="349" t="s">
        <v>626</v>
      </c>
      <c r="H31" s="191" t="s">
        <v>627</v>
      </c>
      <c r="I31" s="350">
        <v>10000000</v>
      </c>
    </row>
    <row r="32" spans="1:9" ht="110.25" x14ac:dyDescent="0.25">
      <c r="A32" s="348"/>
      <c r="B32" s="348"/>
      <c r="C32" s="88">
        <v>28</v>
      </c>
      <c r="D32" s="193">
        <v>2</v>
      </c>
      <c r="E32" s="191" t="s">
        <v>628</v>
      </c>
      <c r="F32" s="348"/>
      <c r="G32" s="349"/>
      <c r="H32" s="191" t="s">
        <v>629</v>
      </c>
      <c r="I32" s="350"/>
    </row>
    <row r="33" spans="1:9" x14ac:dyDescent="0.25">
      <c r="A33" s="194"/>
      <c r="B33" s="194"/>
      <c r="C33" s="194"/>
      <c r="D33" s="194"/>
      <c r="E33" s="194"/>
      <c r="F33" s="194"/>
      <c r="G33" s="194"/>
      <c r="H33" s="194"/>
      <c r="I33" s="196"/>
    </row>
    <row r="34" spans="1:9" x14ac:dyDescent="0.25">
      <c r="A34" s="194"/>
      <c r="B34" s="194"/>
      <c r="C34" s="194"/>
      <c r="D34" s="194"/>
      <c r="E34" s="194"/>
      <c r="F34" s="194"/>
      <c r="G34" s="194"/>
      <c r="H34" s="194"/>
      <c r="I34" s="194"/>
    </row>
    <row r="35" spans="1:9" x14ac:dyDescent="0.25">
      <c r="A35" s="194"/>
      <c r="B35" s="194"/>
      <c r="C35" s="194"/>
      <c r="D35" s="194"/>
      <c r="E35" s="194"/>
      <c r="F35" s="194"/>
      <c r="G35" s="194"/>
      <c r="H35" s="194"/>
      <c r="I35" s="194"/>
    </row>
    <row r="36" spans="1:9" x14ac:dyDescent="0.25">
      <c r="A36" s="194"/>
      <c r="B36" s="194"/>
      <c r="C36" s="194"/>
      <c r="D36" s="194"/>
      <c r="E36" s="194"/>
      <c r="F36" s="194"/>
      <c r="G36" s="194"/>
      <c r="H36" s="194"/>
      <c r="I36" s="194"/>
    </row>
    <row r="37" spans="1:9" x14ac:dyDescent="0.25">
      <c r="A37" s="194"/>
      <c r="B37" s="194"/>
      <c r="C37" s="194"/>
      <c r="D37" s="194"/>
      <c r="E37" s="194"/>
      <c r="F37" s="194"/>
      <c r="G37" s="194"/>
      <c r="H37" s="194"/>
      <c r="I37" s="194"/>
    </row>
    <row r="38" spans="1:9" x14ac:dyDescent="0.25">
      <c r="A38" s="194"/>
      <c r="B38" s="194"/>
      <c r="C38" s="194"/>
      <c r="D38" s="194"/>
      <c r="E38" s="194"/>
      <c r="F38" s="194"/>
      <c r="G38" s="194"/>
      <c r="H38" s="194"/>
      <c r="I38" s="194"/>
    </row>
    <row r="39" spans="1:9" x14ac:dyDescent="0.25">
      <c r="A39" s="194"/>
      <c r="B39" s="194"/>
      <c r="C39" s="194"/>
      <c r="D39" s="194"/>
      <c r="E39" s="194"/>
      <c r="F39" s="194"/>
      <c r="G39" s="194"/>
      <c r="H39" s="194"/>
      <c r="I39" s="194"/>
    </row>
    <row r="40" spans="1:9" x14ac:dyDescent="0.25">
      <c r="A40" s="194"/>
      <c r="B40" s="194"/>
      <c r="C40" s="194"/>
      <c r="D40" s="194"/>
      <c r="E40" s="194"/>
      <c r="F40" s="194"/>
      <c r="G40" s="194"/>
      <c r="H40" s="194"/>
      <c r="I40" s="194"/>
    </row>
  </sheetData>
  <mergeCells count="52">
    <mergeCell ref="I5:I7"/>
    <mergeCell ref="D4:E4"/>
    <mergeCell ref="A5:A7"/>
    <mergeCell ref="B5:B7"/>
    <mergeCell ref="F5:F7"/>
    <mergeCell ref="G5:G7"/>
    <mergeCell ref="A11:A13"/>
    <mergeCell ref="B11:B13"/>
    <mergeCell ref="F11:F13"/>
    <mergeCell ref="G11:G13"/>
    <mergeCell ref="I11:I13"/>
    <mergeCell ref="A8:A10"/>
    <mergeCell ref="B8:B10"/>
    <mergeCell ref="F8:F10"/>
    <mergeCell ref="G8:G10"/>
    <mergeCell ref="I8:I10"/>
    <mergeCell ref="A14:A16"/>
    <mergeCell ref="B14:B16"/>
    <mergeCell ref="F14:F16"/>
    <mergeCell ref="G14:G16"/>
    <mergeCell ref="I14:I16"/>
    <mergeCell ref="A19:A21"/>
    <mergeCell ref="B19:B21"/>
    <mergeCell ref="F19:F21"/>
    <mergeCell ref="G19:G21"/>
    <mergeCell ref="I19:I21"/>
    <mergeCell ref="A17:A18"/>
    <mergeCell ref="B17:B18"/>
    <mergeCell ref="F17:F18"/>
    <mergeCell ref="G17:G18"/>
    <mergeCell ref="I17:I18"/>
    <mergeCell ref="A31:A32"/>
    <mergeCell ref="B31:B32"/>
    <mergeCell ref="F31:F32"/>
    <mergeCell ref="G31:G32"/>
    <mergeCell ref="I31:I32"/>
    <mergeCell ref="A1:E1"/>
    <mergeCell ref="A2:E2"/>
    <mergeCell ref="I22:I24"/>
    <mergeCell ref="A28:A30"/>
    <mergeCell ref="B28:B30"/>
    <mergeCell ref="F28:F30"/>
    <mergeCell ref="G28:G30"/>
    <mergeCell ref="I28:I30"/>
    <mergeCell ref="A22:A24"/>
    <mergeCell ref="B22:B24"/>
    <mergeCell ref="F22:F24"/>
    <mergeCell ref="G22:G24"/>
    <mergeCell ref="A25:A27"/>
    <mergeCell ref="B25:B27"/>
    <mergeCell ref="F25:F27"/>
    <mergeCell ref="G25:G27"/>
  </mergeCells>
  <printOptions horizontalCentered="1"/>
  <pageMargins left="0.39370078740157483" right="0.39370078740157483" top="0.39370078740157483" bottom="0.39370078740157483" header="0" footer="0"/>
  <pageSetup scale="86" fitToHeight="0" orientation="portrait" horizontalDpi="4294967292"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workbookViewId="0">
      <selection sqref="A1:I21"/>
    </sheetView>
  </sheetViews>
  <sheetFormatPr defaultRowHeight="15" x14ac:dyDescent="0.25"/>
  <cols>
    <col min="1" max="1" width="3.5703125" bestFit="1" customWidth="1"/>
    <col min="2" max="2" width="14.42578125" customWidth="1"/>
    <col min="3" max="3" width="2" hidden="1" customWidth="1"/>
    <col min="4" max="4" width="2.5703125" bestFit="1" customWidth="1"/>
    <col min="5" max="5" width="15.85546875" customWidth="1"/>
    <col min="6" max="6" width="19.28515625" customWidth="1"/>
    <col min="7" max="7" width="14.85546875" customWidth="1"/>
    <col min="8" max="8" width="22.5703125" customWidth="1"/>
    <col min="9" max="9" width="15.42578125" customWidth="1"/>
  </cols>
  <sheetData>
    <row r="1" spans="1:10" ht="18.75" x14ac:dyDescent="0.3">
      <c r="A1" s="204" t="s">
        <v>174</v>
      </c>
      <c r="B1" s="204"/>
      <c r="C1" s="204"/>
      <c r="D1" s="204"/>
      <c r="E1" s="204"/>
      <c r="G1" s="4"/>
      <c r="H1" s="4"/>
      <c r="I1" s="5"/>
    </row>
    <row r="2" spans="1:10" ht="15" customHeight="1" x14ac:dyDescent="0.25">
      <c r="A2" s="238" t="s">
        <v>349</v>
      </c>
      <c r="B2" s="238"/>
      <c r="C2" s="238"/>
      <c r="D2" s="238"/>
      <c r="E2" s="238"/>
      <c r="F2" s="1"/>
      <c r="G2" s="3"/>
      <c r="H2" s="3"/>
      <c r="I2" s="6"/>
      <c r="J2" s="2"/>
    </row>
    <row r="4" spans="1:10" ht="39.950000000000003" customHeight="1" x14ac:dyDescent="0.25">
      <c r="A4" s="198" t="s">
        <v>1</v>
      </c>
      <c r="B4" s="197" t="s">
        <v>2</v>
      </c>
      <c r="C4" s="197"/>
      <c r="D4" s="354" t="s">
        <v>3</v>
      </c>
      <c r="E4" s="355"/>
      <c r="F4" s="114" t="s">
        <v>4</v>
      </c>
      <c r="G4" s="115" t="s">
        <v>5</v>
      </c>
      <c r="H4" s="115" t="s">
        <v>6</v>
      </c>
      <c r="I4" s="199" t="s">
        <v>173</v>
      </c>
    </row>
    <row r="5" spans="1:10" ht="63" x14ac:dyDescent="0.25">
      <c r="A5" s="351">
        <v>1</v>
      </c>
      <c r="B5" s="352" t="s">
        <v>323</v>
      </c>
      <c r="C5" s="200">
        <v>1</v>
      </c>
      <c r="D5" s="201">
        <v>1</v>
      </c>
      <c r="E5" s="202" t="s">
        <v>324</v>
      </c>
      <c r="F5" s="353" t="s">
        <v>325</v>
      </c>
      <c r="G5" s="356" t="s">
        <v>326</v>
      </c>
      <c r="H5" s="202" t="s">
        <v>327</v>
      </c>
      <c r="I5" s="357">
        <v>15000000</v>
      </c>
    </row>
    <row r="6" spans="1:10" ht="78.75" x14ac:dyDescent="0.25">
      <c r="A6" s="351"/>
      <c r="B6" s="352"/>
      <c r="C6" s="200">
        <v>2</v>
      </c>
      <c r="D6" s="201">
        <v>2</v>
      </c>
      <c r="E6" s="202" t="s">
        <v>328</v>
      </c>
      <c r="F6" s="353"/>
      <c r="G6" s="356"/>
      <c r="H6" s="202" t="s">
        <v>329</v>
      </c>
      <c r="I6" s="357"/>
    </row>
    <row r="7" spans="1:10" ht="94.5" x14ac:dyDescent="0.25">
      <c r="A7" s="351"/>
      <c r="B7" s="352"/>
      <c r="C7" s="200">
        <v>3</v>
      </c>
      <c r="D7" s="201">
        <v>3</v>
      </c>
      <c r="E7" s="202" t="s">
        <v>330</v>
      </c>
      <c r="F7" s="353"/>
      <c r="G7" s="356"/>
      <c r="H7" s="202" t="s">
        <v>331</v>
      </c>
      <c r="I7" s="357"/>
    </row>
    <row r="8" spans="1:10" ht="63" x14ac:dyDescent="0.25">
      <c r="A8" s="351">
        <v>2</v>
      </c>
      <c r="B8" s="352" t="s">
        <v>332</v>
      </c>
      <c r="C8" s="200">
        <v>4</v>
      </c>
      <c r="D8" s="201">
        <v>1</v>
      </c>
      <c r="E8" s="202" t="s">
        <v>333</v>
      </c>
      <c r="F8" s="353" t="s">
        <v>334</v>
      </c>
      <c r="G8" s="356" t="s">
        <v>335</v>
      </c>
      <c r="H8" s="202" t="s">
        <v>336</v>
      </c>
      <c r="I8" s="357">
        <v>15000000</v>
      </c>
    </row>
    <row r="9" spans="1:10" ht="94.5" x14ac:dyDescent="0.25">
      <c r="A9" s="351"/>
      <c r="B9" s="352"/>
      <c r="C9" s="200">
        <v>5</v>
      </c>
      <c r="D9" s="201">
        <v>2</v>
      </c>
      <c r="E9" s="202" t="s">
        <v>337</v>
      </c>
      <c r="F9" s="353"/>
      <c r="G9" s="356"/>
      <c r="H9" s="202" t="s">
        <v>338</v>
      </c>
      <c r="I9" s="357"/>
    </row>
    <row r="10" spans="1:10" ht="78.75" x14ac:dyDescent="0.25">
      <c r="A10" s="351"/>
      <c r="B10" s="352"/>
      <c r="C10" s="200">
        <v>6</v>
      </c>
      <c r="D10" s="201">
        <v>3</v>
      </c>
      <c r="E10" s="202" t="s">
        <v>332</v>
      </c>
      <c r="F10" s="353"/>
      <c r="G10" s="356"/>
      <c r="H10" s="202" t="s">
        <v>339</v>
      </c>
      <c r="I10" s="357"/>
    </row>
    <row r="11" spans="1:10" ht="63" x14ac:dyDescent="0.25">
      <c r="A11" s="358">
        <v>3</v>
      </c>
      <c r="B11" s="359" t="s">
        <v>340</v>
      </c>
      <c r="C11" s="203">
        <v>7</v>
      </c>
      <c r="D11" s="151">
        <v>1</v>
      </c>
      <c r="E11" s="125" t="s">
        <v>341</v>
      </c>
      <c r="F11" s="273" t="s">
        <v>342</v>
      </c>
      <c r="G11" s="273" t="s">
        <v>343</v>
      </c>
      <c r="H11" s="125" t="s">
        <v>344</v>
      </c>
      <c r="I11" s="277">
        <v>15000000</v>
      </c>
    </row>
    <row r="12" spans="1:10" ht="94.5" x14ac:dyDescent="0.25">
      <c r="A12" s="358"/>
      <c r="B12" s="359"/>
      <c r="C12" s="203">
        <v>8</v>
      </c>
      <c r="D12" s="151">
        <v>2</v>
      </c>
      <c r="E12" s="123" t="s">
        <v>345</v>
      </c>
      <c r="F12" s="273"/>
      <c r="G12" s="273"/>
      <c r="H12" s="125" t="s">
        <v>346</v>
      </c>
      <c r="I12" s="277"/>
    </row>
    <row r="13" spans="1:10" ht="63" x14ac:dyDescent="0.25">
      <c r="A13" s="358"/>
      <c r="B13" s="359"/>
      <c r="C13" s="203">
        <v>9</v>
      </c>
      <c r="D13" s="151">
        <v>3</v>
      </c>
      <c r="E13" s="123" t="s">
        <v>347</v>
      </c>
      <c r="F13" s="273"/>
      <c r="G13" s="273"/>
      <c r="H13" s="125" t="s">
        <v>348</v>
      </c>
      <c r="I13" s="277"/>
    </row>
    <row r="14" spans="1:10" ht="15.75" x14ac:dyDescent="0.25">
      <c r="A14" s="19"/>
      <c r="B14" s="20"/>
      <c r="C14" s="20"/>
      <c r="D14" s="21"/>
      <c r="E14" s="22"/>
      <c r="F14" s="21"/>
      <c r="G14" s="23"/>
      <c r="H14" s="23"/>
      <c r="I14" s="21"/>
    </row>
    <row r="15" spans="1:10" ht="15.75" x14ac:dyDescent="0.25">
      <c r="A15" s="19"/>
      <c r="B15" s="20"/>
      <c r="C15" s="20"/>
      <c r="D15" s="21"/>
      <c r="E15" s="22"/>
      <c r="F15" s="21"/>
      <c r="G15" s="23"/>
      <c r="H15" s="23"/>
      <c r="I15" s="24"/>
    </row>
  </sheetData>
  <mergeCells count="17">
    <mergeCell ref="G5:G7"/>
    <mergeCell ref="I5:I7"/>
    <mergeCell ref="G8:G10"/>
    <mergeCell ref="I8:I10"/>
    <mergeCell ref="A11:A13"/>
    <mergeCell ref="B11:B13"/>
    <mergeCell ref="F11:F13"/>
    <mergeCell ref="G11:G13"/>
    <mergeCell ref="I11:I13"/>
    <mergeCell ref="A2:E2"/>
    <mergeCell ref="A8:A10"/>
    <mergeCell ref="B8:B10"/>
    <mergeCell ref="F8:F10"/>
    <mergeCell ref="D4:E4"/>
    <mergeCell ref="A5:A7"/>
    <mergeCell ref="B5:B7"/>
    <mergeCell ref="F5:F7"/>
  </mergeCells>
  <printOptions horizontalCentered="1"/>
  <pageMargins left="0.39370078740157483" right="0.39370078740157483" top="0.39370078740157483" bottom="0.39370078740157483" header="0" footer="0"/>
  <pageSetup paperSize="9" scale="87" fitToHeight="0" orientation="portrait" horizontalDpi="4294967292"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FKIP</vt:lpstr>
      <vt:lpstr>FISPOL</vt:lpstr>
      <vt:lpstr>FEKON</vt:lpstr>
      <vt:lpstr>FMIPA</vt:lpstr>
      <vt:lpstr>TEKNIK</vt:lpstr>
      <vt:lpstr>FAPERTA</vt:lpstr>
      <vt:lpstr>FAPERIKA</vt:lpstr>
      <vt:lpstr>KEDOKTERAN</vt:lpstr>
      <vt:lpstr>HUKUM</vt:lpstr>
      <vt:lpstr>KEPERAWATAN</vt:lpstr>
      <vt:lpstr>PUSTAKAWAN</vt:lpstr>
      <vt:lpstr>rekap</vt:lpstr>
      <vt:lpstr>STATISTIK</vt:lpstr>
      <vt:lpstr>Sheet1</vt:lpstr>
      <vt:lpstr>FAPERIKA!Print_Area</vt:lpstr>
      <vt:lpstr>FAPERTA!Print_Area</vt:lpstr>
      <vt:lpstr>FEKON!Print_Area</vt:lpstr>
      <vt:lpstr>FISPOL!Print_Area</vt:lpstr>
      <vt:lpstr>FKIP!Print_Area</vt:lpstr>
      <vt:lpstr>FMIPA!Print_Area</vt:lpstr>
      <vt:lpstr>HUKUM!Print_Area</vt:lpstr>
      <vt:lpstr>KEDOKTERAN!Print_Area</vt:lpstr>
      <vt:lpstr>KEPERAWATAN!Print_Area</vt:lpstr>
      <vt:lpstr>PUSTAKAWAN!Print_Area</vt:lpstr>
      <vt:lpstr>rekap!Print_Area</vt:lpstr>
      <vt:lpstr>STATISTIK!Print_Area</vt:lpstr>
      <vt:lpstr>TEKNIK!Print_Area</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ismail - [2010]</dc:creator>
  <cp:lastModifiedBy>Lenovo</cp:lastModifiedBy>
  <cp:lastPrinted>2017-11-22T01:22:08Z</cp:lastPrinted>
  <dcterms:created xsi:type="dcterms:W3CDTF">2015-05-11T02:03:44Z</dcterms:created>
  <dcterms:modified xsi:type="dcterms:W3CDTF">2018-01-25T10:32:57Z</dcterms:modified>
</cp:coreProperties>
</file>